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3\Reclamo CXL - 2023 Aye\"/>
    </mc:Choice>
  </mc:AlternateContent>
  <xr:revisionPtr revIDLastSave="0" documentId="14_{0A2E6E82-02D1-4EFC-A556-103DEFC14B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unio" sheetId="5" r:id="rId1"/>
  </sheets>
  <definedNames>
    <definedName name="_xlnm._FilterDatabase" localSheetId="0" hidden="1">Junio!$A$7:$V$405</definedName>
    <definedName name="_xlnm.Print_Area" localSheetId="0">Junio!$A$1:$V$405</definedName>
    <definedName name="_xlnm.Print_Titles" localSheetId="0">Junio!$6:$7</definedName>
  </definedNames>
  <calcPr calcId="191029"/>
</workbook>
</file>

<file path=xl/calcChain.xml><?xml version="1.0" encoding="utf-8"?>
<calcChain xmlns="http://schemas.openxmlformats.org/spreadsheetml/2006/main">
  <c r="U405" i="5" l="1"/>
  <c r="I405" i="5" l="1"/>
  <c r="P405" i="5"/>
  <c r="H405" i="5"/>
  <c r="G405" i="5"/>
  <c r="O405" i="5" l="1"/>
  <c r="R405" i="5"/>
  <c r="V289" i="5"/>
  <c r="V285" i="5"/>
  <c r="V281" i="5"/>
  <c r="V277" i="5"/>
  <c r="V273" i="5"/>
  <c r="V269" i="5"/>
  <c r="V265" i="5"/>
  <c r="V261" i="5"/>
  <c r="V257" i="5"/>
  <c r="V253" i="5"/>
  <c r="V264" i="5"/>
  <c r="V287" i="5"/>
  <c r="V283" i="5"/>
  <c r="V275" i="5"/>
  <c r="V267" i="5"/>
  <c r="V259" i="5"/>
  <c r="V251" i="5"/>
  <c r="V290" i="5"/>
  <c r="V286" i="5"/>
  <c r="V282" i="5"/>
  <c r="V278" i="5"/>
  <c r="V274" i="5"/>
  <c r="V270" i="5"/>
  <c r="V266" i="5"/>
  <c r="V262" i="5"/>
  <c r="V258" i="5"/>
  <c r="V254" i="5"/>
  <c r="V250" i="5"/>
  <c r="V291" i="5"/>
  <c r="V279" i="5"/>
  <c r="V271" i="5"/>
  <c r="V263" i="5"/>
  <c r="V255" i="5"/>
  <c r="V276" i="5"/>
  <c r="V260" i="5"/>
  <c r="V284" i="5"/>
  <c r="V268" i="5"/>
  <c r="V256" i="5"/>
  <c r="V252" i="5"/>
  <c r="V288" i="5"/>
  <c r="V280" i="5"/>
  <c r="V272" i="5"/>
  <c r="M405" i="5"/>
  <c r="T405" i="5"/>
  <c r="S405" i="5" l="1"/>
  <c r="Q405" i="5"/>
  <c r="K405" i="5"/>
  <c r="J405" i="5"/>
  <c r="L405" i="5" l="1"/>
  <c r="L2" i="5" s="1"/>
  <c r="L3" i="5"/>
  <c r="N405" i="5"/>
  <c r="L4" i="5" s="1"/>
  <c r="V327" i="5"/>
  <c r="V370" i="5"/>
  <c r="V319" i="5"/>
  <c r="V362" i="5"/>
  <c r="V343" i="5"/>
  <c r="V383" i="5"/>
  <c r="V391" i="5"/>
  <c r="V335" i="5"/>
  <c r="V377" i="5"/>
  <c r="V385" i="5"/>
  <c r="V240" i="5"/>
  <c r="V107" i="5"/>
  <c r="V148" i="5"/>
  <c r="V348" i="5"/>
  <c r="V354" i="5"/>
  <c r="V223" i="5"/>
  <c r="V90" i="5"/>
  <c r="V12" i="5"/>
  <c r="V159" i="5"/>
  <c r="V102" i="5"/>
  <c r="V165" i="5"/>
  <c r="V318" i="5"/>
  <c r="V235" i="5"/>
  <c r="V57" i="5"/>
  <c r="V321" i="5"/>
  <c r="V355" i="5"/>
  <c r="V190" i="5"/>
  <c r="V99" i="5"/>
  <c r="V356" i="5"/>
  <c r="V299" i="5"/>
  <c r="V366" i="5"/>
  <c r="V48" i="5"/>
  <c r="V230" i="5"/>
  <c r="V219" i="5"/>
  <c r="V295" i="5"/>
  <c r="V40" i="5"/>
  <c r="V236" i="5"/>
  <c r="V231" i="5"/>
  <c r="V396" i="5"/>
  <c r="V339" i="5"/>
  <c r="V9" i="5"/>
  <c r="V100" i="5"/>
  <c r="V177" i="5"/>
  <c r="V19" i="5"/>
  <c r="V89" i="5"/>
  <c r="V118" i="5"/>
  <c r="V31" i="5"/>
  <c r="V225" i="5"/>
  <c r="V324" i="5"/>
  <c r="V18" i="5"/>
  <c r="V138" i="5"/>
  <c r="V38" i="5"/>
  <c r="V375" i="5"/>
  <c r="V129" i="5"/>
  <c r="V42" i="5"/>
  <c r="V120" i="5"/>
  <c r="V301" i="5"/>
  <c r="V200" i="5"/>
  <c r="V10" i="5"/>
  <c r="V105" i="5"/>
  <c r="V196" i="5"/>
  <c r="V81" i="5"/>
  <c r="V341" i="5"/>
  <c r="V75" i="5"/>
  <c r="V58" i="5"/>
  <c r="V101" i="5"/>
  <c r="V192" i="5"/>
  <c r="V86" i="5"/>
  <c r="V87" i="5"/>
  <c r="V170" i="5"/>
  <c r="V157" i="5"/>
  <c r="V248" i="5"/>
  <c r="V28" i="5"/>
  <c r="V131" i="5"/>
  <c r="V116" i="5"/>
  <c r="V218" i="5"/>
  <c r="V14" i="5"/>
  <c r="V207" i="5"/>
  <c r="V88" i="5"/>
  <c r="V22" i="5"/>
  <c r="V135" i="5"/>
  <c r="V300" i="5"/>
  <c r="V221" i="5"/>
  <c r="V126" i="5"/>
  <c r="V114" i="5"/>
  <c r="V179" i="5"/>
  <c r="V244" i="5"/>
  <c r="V312" i="5"/>
  <c r="V136" i="5"/>
  <c r="V313" i="5"/>
  <c r="V388" i="5"/>
  <c r="V17" i="5"/>
  <c r="V372" i="5"/>
  <c r="V94" i="5"/>
  <c r="V320" i="5"/>
  <c r="V44" i="5"/>
  <c r="V201" i="5"/>
  <c r="V97" i="5"/>
  <c r="V79" i="5"/>
  <c r="V25" i="5"/>
  <c r="V182" i="5"/>
  <c r="V202" i="5"/>
  <c r="V325" i="5"/>
  <c r="V308" i="5"/>
  <c r="V68" i="5"/>
  <c r="V43" i="5"/>
  <c r="V232" i="5"/>
  <c r="V119" i="5"/>
  <c r="V117" i="5"/>
  <c r="V241" i="5"/>
  <c r="V35" i="5"/>
  <c r="V213" i="5"/>
  <c r="V302" i="5"/>
  <c r="V158" i="5"/>
  <c r="V146" i="5"/>
  <c r="V155" i="5"/>
  <c r="V304" i="5"/>
  <c r="V205" i="5"/>
  <c r="V174" i="5"/>
  <c r="V162" i="5"/>
  <c r="V167" i="5"/>
  <c r="V332" i="5"/>
  <c r="V16" i="5"/>
  <c r="V211" i="5"/>
  <c r="V351" i="5"/>
  <c r="V66" i="5"/>
  <c r="V344" i="5"/>
  <c r="V224" i="5"/>
  <c r="V393" i="5"/>
  <c r="V187" i="5"/>
  <c r="V233" i="5"/>
  <c r="V373" i="5"/>
  <c r="V141" i="5"/>
  <c r="V36" i="5"/>
  <c r="V163" i="5"/>
  <c r="V347" i="5"/>
  <c r="V21" i="5"/>
  <c r="V112" i="5"/>
  <c r="V166" i="5"/>
  <c r="V11" i="5"/>
  <c r="V13" i="5"/>
  <c r="V104" i="5"/>
  <c r="V172" i="5"/>
  <c r="V23" i="5"/>
  <c r="V387" i="5"/>
  <c r="V73" i="5"/>
  <c r="V164" i="5"/>
  <c r="V113" i="5"/>
  <c r="V333" i="5"/>
  <c r="V67" i="5"/>
  <c r="V173" i="5"/>
  <c r="V206" i="5"/>
  <c r="V143" i="5"/>
  <c r="V109" i="5"/>
  <c r="V76" i="5"/>
  <c r="V63" i="5"/>
  <c r="V188" i="5"/>
  <c r="V249" i="5"/>
  <c r="V168" i="5"/>
  <c r="V108" i="5"/>
  <c r="V337" i="5"/>
  <c r="V71" i="5"/>
  <c r="V106" i="5"/>
  <c r="V137" i="5"/>
  <c r="V228" i="5"/>
  <c r="V49" i="5"/>
  <c r="V381" i="5"/>
  <c r="V115" i="5"/>
  <c r="V237" i="5"/>
  <c r="V72" i="5"/>
  <c r="V239" i="5"/>
  <c r="V154" i="5"/>
  <c r="V142" i="5"/>
  <c r="V191" i="5"/>
  <c r="V331" i="5"/>
  <c r="V389" i="5"/>
  <c r="V315" i="5"/>
  <c r="V209" i="5"/>
  <c r="V229" i="5"/>
  <c r="V98" i="5"/>
  <c r="V70" i="5"/>
  <c r="V246" i="5"/>
  <c r="V169" i="5"/>
  <c r="V123" i="5"/>
  <c r="V379" i="5"/>
  <c r="V124" i="5"/>
  <c r="V186" i="5"/>
  <c r="V110" i="5"/>
  <c r="V47" i="5"/>
  <c r="V294" i="5"/>
  <c r="V303" i="5"/>
  <c r="V74" i="5"/>
  <c r="V125" i="5"/>
  <c r="V216" i="5"/>
  <c r="V60" i="5"/>
  <c r="V357" i="5"/>
  <c r="V91" i="5"/>
  <c r="V122" i="5"/>
  <c r="V121" i="5"/>
  <c r="V212" i="5"/>
  <c r="V65" i="5"/>
  <c r="V369" i="5"/>
  <c r="V103" i="5"/>
  <c r="V234" i="5"/>
  <c r="V181" i="5"/>
  <c r="V242" i="5"/>
  <c r="V147" i="5"/>
  <c r="V160" i="5"/>
  <c r="V329" i="5"/>
  <c r="V52" i="5"/>
  <c r="V334" i="5"/>
  <c r="V336" i="5"/>
  <c r="V382" i="5"/>
  <c r="V171" i="5"/>
  <c r="V314" i="5"/>
  <c r="V183" i="5"/>
  <c r="V29" i="5"/>
  <c r="V156" i="5"/>
  <c r="V367" i="5"/>
  <c r="V340" i="5"/>
  <c r="V350" i="5"/>
  <c r="V24" i="5"/>
  <c r="V203" i="5"/>
  <c r="V20" i="5"/>
  <c r="V215" i="5"/>
  <c r="V380" i="5"/>
  <c r="V323" i="5"/>
  <c r="V390" i="5"/>
  <c r="V80" i="5"/>
  <c r="V198" i="5"/>
  <c r="V45" i="5"/>
  <c r="V161" i="5"/>
  <c r="V392" i="5"/>
  <c r="V338" i="5"/>
  <c r="V8" i="5"/>
  <c r="V395" i="5"/>
  <c r="V394" i="5"/>
  <c r="V84" i="5"/>
  <c r="V193" i="5"/>
  <c r="V127" i="5"/>
  <c r="V371" i="5"/>
  <c r="V53" i="5"/>
  <c r="V144" i="5"/>
  <c r="V134" i="5"/>
  <c r="V51" i="5"/>
  <c r="V153" i="5"/>
  <c r="V54" i="5"/>
  <c r="V95" i="5"/>
  <c r="V69" i="5"/>
  <c r="V140" i="5"/>
  <c r="V15" i="5"/>
  <c r="V85" i="5"/>
  <c r="V59" i="5"/>
  <c r="V61" i="5"/>
  <c r="V378" i="5"/>
  <c r="V247" i="5"/>
  <c r="V133" i="5"/>
  <c r="V361" i="5"/>
  <c r="V96" i="5"/>
  <c r="V176" i="5"/>
  <c r="V149" i="5"/>
  <c r="V82" i="5"/>
  <c r="V214" i="5"/>
  <c r="V208" i="5"/>
  <c r="V227" i="5"/>
  <c r="V32" i="5"/>
  <c r="V41" i="5"/>
  <c r="V132" i="5"/>
  <c r="V145" i="5"/>
  <c r="V293" i="5"/>
  <c r="V27" i="5"/>
  <c r="V37" i="5"/>
  <c r="V128" i="5"/>
  <c r="V150" i="5"/>
  <c r="V305" i="5"/>
  <c r="V39" i="5"/>
  <c r="V93" i="5"/>
  <c r="V184" i="5"/>
  <c r="V92" i="5"/>
  <c r="V349" i="5"/>
  <c r="V83" i="5"/>
  <c r="V197" i="5"/>
  <c r="V78" i="5"/>
  <c r="V175" i="5"/>
  <c r="V26" i="5"/>
  <c r="V33" i="5"/>
  <c r="V111" i="5"/>
  <c r="V30" i="5"/>
  <c r="V77" i="5"/>
  <c r="V152" i="5"/>
  <c r="V384" i="5"/>
  <c r="V64" i="5"/>
  <c r="V55" i="5"/>
  <c r="V358" i="5"/>
  <c r="V178" i="5"/>
  <c r="V217" i="5"/>
  <c r="V189" i="5"/>
  <c r="V222" i="5"/>
  <c r="V210" i="5"/>
  <c r="V139" i="5"/>
  <c r="V185" i="5"/>
  <c r="V238" i="5"/>
  <c r="V226" i="5"/>
  <c r="V151" i="5"/>
  <c r="V316" i="5"/>
  <c r="V245" i="5"/>
  <c r="V326" i="5"/>
  <c r="V62" i="5"/>
  <c r="V50" i="5"/>
  <c r="V195" i="5"/>
  <c r="V194" i="5"/>
  <c r="V180" i="5"/>
  <c r="V345" i="5"/>
  <c r="V400" i="5"/>
  <c r="V330" i="5"/>
  <c r="V46" i="5"/>
  <c r="V34" i="5"/>
  <c r="V199" i="5"/>
  <c r="V364" i="5"/>
  <c r="V307" i="5"/>
  <c r="V374" i="5"/>
  <c r="V56" i="5"/>
  <c r="V220" i="5"/>
  <c r="V243" i="5"/>
  <c r="V386" i="5"/>
  <c r="V204" i="5"/>
  <c r="V376" i="5"/>
  <c r="V306" i="5"/>
  <c r="V130" i="5"/>
  <c r="V402" i="5"/>
  <c r="V401" i="5" l="1"/>
  <c r="V296" i="5"/>
  <c r="V317" i="5"/>
  <c r="V397" i="5"/>
  <c r="V322" i="5"/>
  <c r="V298" i="5"/>
  <c r="V311" i="5"/>
  <c r="V310" i="5"/>
  <c r="V328" i="5"/>
  <c r="V342" i="5" l="1"/>
  <c r="V346" i="5"/>
  <c r="V398" i="5"/>
  <c r="V368" i="5"/>
  <c r="V309" i="5"/>
  <c r="V404" i="5"/>
  <c r="V352" i="5"/>
  <c r="V297" i="5"/>
  <c r="V399" i="5"/>
  <c r="V292" i="5"/>
  <c r="V365" i="5"/>
  <c r="V360" i="5"/>
  <c r="V363" i="5"/>
  <c r="V359" i="5"/>
  <c r="V403" i="5"/>
  <c r="V353" i="5"/>
  <c r="V405" i="5" l="1"/>
</calcChain>
</file>

<file path=xl/sharedStrings.xml><?xml version="1.0" encoding="utf-8"?>
<sst xmlns="http://schemas.openxmlformats.org/spreadsheetml/2006/main" count="2406" uniqueCount="788">
  <si>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</si>
  <si>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</si>
  <si>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</si>
  <si>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</si>
  <si>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</si>
  <si>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</si>
  <si>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</si>
  <si>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</si>
  <si>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</si>
  <si>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</si>
  <si>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</si>
  <si>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</si>
  <si>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</si>
  <si>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</si>
  <si>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</si>
  <si>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</si>
  <si>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</si>
  <si>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</si>
  <si>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</si>
  <si>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</si>
  <si>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</si>
  <si>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</si>
  <si>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</si>
  <si>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</si>
  <si>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</si>
  <si>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</si>
  <si>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</si>
  <si>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</si>
  <si>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</si>
  <si>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</si>
  <si>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</si>
  <si>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</si>
  <si>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</si>
  <si>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</si>
  <si>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</si>
  <si>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</si>
  <si>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</si>
  <si>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</si>
  <si>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</si>
  <si>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</si>
  <si>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</si>
  <si>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</si>
  <si>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</si>
  <si>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</si>
  <si>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</si>
  <si>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</si>
  <si>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</si>
  <si>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</si>
  <si>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</si>
  <si>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</si>
  <si>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</si>
  <si>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</si>
  <si>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</si>
  <si>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</si>
  <si>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</si>
  <si>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</si>
  <si>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</si>
  <si>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</si>
  <si>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</si>
  <si>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</si>
  <si>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</si>
  <si>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</si>
  <si>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</si>
  <si>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</si>
  <si>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</si>
  <si>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</si>
  <si>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</si>
  <si>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</si>
  <si>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</si>
  <si>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</si>
  <si>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</si>
  <si>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</si>
  <si>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</si>
  <si>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</si>
  <si>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</si>
  <si>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</si>
  <si>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</si>
  <si>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</si>
  <si>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</si>
  <si>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</si>
  <si>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</si>
  <si>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</si>
  <si>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</si>
  <si>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</si>
  <si>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</si>
  <si>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</si>
  <si>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</si>
  <si>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</si>
  <si>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</si>
  <si>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</si>
  <si>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</si>
  <si>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</si>
  <si>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</si>
  <si>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</si>
  <si>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</si>
  <si>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</si>
  <si>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</si>
  <si>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</si>
  <si>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</si>
  <si>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</si>
  <si>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</si>
  <si>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</si>
  <si>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</si>
  <si>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</si>
  <si>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</si>
  <si>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</si>
  <si>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</si>
  <si>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</si>
  <si>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</si>
  <si>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</si>
  <si>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</si>
  <si>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</si>
  <si>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</si>
  <si>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</si>
  <si>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</si>
  <si>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</si>
  <si>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</si>
  <si>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</si>
  <si>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</si>
  <si>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</si>
  <si>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</si>
  <si>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</si>
  <si>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</si>
  <si>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</si>
  <si>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</si>
  <si>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</si>
  <si>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</si>
  <si>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</si>
  <si>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</si>
  <si>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</si>
  <si>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</si>
  <si>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</si>
  <si>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</si>
  <si>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</si>
  <si>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</si>
  <si>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</si>
  <si>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</si>
  <si>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</si>
  <si>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</si>
  <si>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</si>
  <si>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</si>
  <si>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</si>
  <si>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</si>
  <si>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</si>
  <si>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</si>
  <si>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</si>
  <si>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</si>
  <si>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</si>
  <si>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</si>
  <si>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</si>
  <si>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</si>
  <si>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</si>
  <si>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</si>
  <si>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</si>
  <si>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</si>
  <si>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</si>
  <si>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</si>
  <si>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</si>
  <si>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</si>
  <si>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</si>
  <si>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</si>
  <si>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</si>
  <si>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</si>
  <si>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</si>
  <si>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</si>
  <si>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</si>
  <si>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</si>
  <si>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</si>
  <si>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</si>
  <si>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</si>
  <si>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</si>
  <si>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</si>
  <si>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</si>
  <si>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</si>
  <si>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</si>
  <si>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</si>
  <si>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</si>
  <si>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</si>
  <si>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</si>
  <si>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</si>
  <si>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</si>
  <si>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</si>
  <si>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</si>
  <si>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</si>
  <si>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</si>
  <si>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</si>
  <si>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</si>
  <si>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</si>
  <si>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</si>
  <si>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</si>
  <si>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</si>
  <si>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</si>
  <si>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</si>
  <si>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</si>
  <si>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</si>
  <si>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</si>
  <si>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</si>
  <si>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</si>
  <si>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</si>
  <si>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</si>
  <si>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</si>
  <si>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</si>
  <si>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</si>
  <si>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</si>
  <si>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</si>
  <si>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</si>
  <si>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</si>
  <si>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</si>
  <si>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</si>
  <si>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</si>
  <si>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</si>
  <si>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</si>
  <si>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</si>
  <si>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</si>
  <si>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</si>
  <si>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</si>
  <si>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</si>
  <si>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</si>
  <si>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</si>
  <si>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</si>
  <si>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</si>
  <si>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</si>
  <si>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</si>
  <si>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</si>
  <si>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</si>
  <si>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</si>
  <si>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</si>
  <si>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</si>
  <si>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</si>
  <si>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</si>
  <si>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</si>
  <si>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</si>
  <si>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</si>
  <si>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</si>
  <si>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</si>
  <si>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</si>
  <si>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</si>
  <si>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</si>
  <si>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</si>
  <si>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</si>
  <si>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</si>
  <si>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</si>
  <si>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</si>
  <si>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</si>
  <si>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</si>
  <si>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</si>
  <si>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</si>
  <si>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</si>
  <si>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</si>
  <si>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</si>
  <si>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</si>
  <si>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</si>
  <si>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</si>
  <si>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</si>
  <si>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</si>
  <si>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</si>
  <si>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</si>
  <si>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</si>
  <si>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</si>
  <si>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</si>
  <si>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</si>
  <si>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</si>
  <si>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</si>
  <si>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</si>
  <si>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</si>
  <si>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</si>
  <si>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</si>
  <si>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</si>
  <si>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</si>
  <si>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</si>
  <si>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</si>
  <si>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</si>
  <si>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</si>
  <si>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</si>
  <si>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</si>
  <si>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</si>
  <si>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</si>
  <si>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</si>
  <si>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</si>
  <si>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</si>
  <si>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</si>
  <si>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</si>
  <si>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</si>
  <si>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</si>
  <si>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</si>
  <si>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</si>
  <si>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</si>
  <si>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</si>
  <si>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</si>
  <si>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</si>
  <si>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</si>
  <si>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</si>
  <si>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</si>
  <si>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</si>
  <si>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</si>
  <si>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</si>
  <si>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</si>
  <si>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</si>
  <si>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</si>
  <si>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</si>
  <si>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</si>
  <si>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</si>
  <si>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</si>
  <si>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</si>
  <si>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</si>
  <si>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</si>
  <si>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</si>
  <si>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</si>
  <si>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</si>
  <si>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</si>
  <si>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</si>
  <si>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</si>
  <si>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</si>
  <si>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</si>
  <si>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</si>
  <si>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</si>
  <si>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</si>
  <si>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</si>
  <si>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</si>
  <si>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</si>
  <si>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</si>
  <si>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</si>
  <si>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</si>
  <si>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</si>
  <si>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</si>
  <si>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</si>
  <si>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</si>
  <si>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</si>
  <si>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</si>
  <si>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</si>
  <si>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</si>
  <si>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</si>
  <si>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</si>
  <si>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</si>
  <si>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</si>
  <si>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</si>
  <si>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</si>
  <si>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</si>
  <si>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</si>
  <si>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</si>
  <si>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</si>
  <si>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</si>
  <si>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</si>
  <si>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</si>
  <si>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</si>
  <si>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</si>
  <si>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</si>
  <si>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</si>
  <si>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</si>
  <si>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</si>
  <si>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</si>
  <si>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</si>
  <si>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</si>
  <si>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</si>
  <si>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</si>
  <si>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</si>
  <si>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</si>
  <si>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</si>
  <si>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</si>
  <si>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</si>
  <si>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</si>
  <si>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</si>
  <si>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</si>
  <si>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</si>
  <si>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</si>
  <si>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</si>
  <si>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</si>
  <si>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</si>
  <si>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</si>
  <si>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</si>
  <si>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</si>
  <si>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</si>
  <si>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</si>
  <si>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</si>
  <si>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</si>
  <si>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</si>
  <si>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</si>
  <si>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</si>
  <si>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</si>
  <si>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</si>
  <si>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</si>
  <si>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</si>
  <si>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</si>
  <si>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</si>
  <si>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</si>
  <si>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</si>
  <si>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</si>
  <si>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</si>
  <si>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</si>
  <si>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</si>
  <si>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</si>
  <si>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</si>
  <si>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</si>
  <si>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</si>
  <si>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</si>
  <si>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</si>
  <si>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</si>
  <si>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</si>
  <si>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</si>
  <si>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</si>
  <si>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</si>
  <si>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</si>
  <si>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</si>
  <si>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</si>
  <si>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</si>
  <si>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</si>
  <si>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</si>
  <si>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</si>
  <si>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</si>
  <si>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</si>
  <si>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</si>
  <si>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</si>
  <si>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</si>
  <si>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</si>
  <si>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</si>
  <si>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</si>
  <si>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</si>
  <si>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</si>
  <si>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</si>
  <si>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</si>
  <si>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</si>
  <si>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</si>
  <si>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</si>
  <si>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</si>
  <si>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</si>
  <si>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</si>
  <si>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</si>
  <si>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</si>
  <si>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</si>
  <si>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</si>
  <si>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</si>
  <si>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</si>
  <si>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</si>
  <si>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</si>
  <si>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</si>
  <si>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</si>
  <si>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</si>
  <si>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</si>
  <si>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</si>
  <si>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</si>
  <si>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</si>
  <si>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</si>
  <si>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</si>
  <si>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</si>
  <si>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</si>
  <si>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</si>
  <si>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</si>
  <si>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</si>
  <si>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</si>
  <si>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</si>
  <si>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</si>
  <si>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</si>
  <si>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</si>
  <si>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</si>
  <si>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</si>
  <si>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</si>
  <si>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</si>
  <si>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</si>
  <si>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</si>
  <si>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</si>
  <si>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</si>
  <si>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</si>
  <si>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</si>
  <si>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</si>
  <si>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</si>
  <si>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</si>
  <si>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</si>
  <si>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</si>
  <si>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</si>
  <si>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</si>
  <si>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</si>
  <si>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</si>
  <si>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</si>
  <si>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</si>
  <si>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</si>
  <si>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</si>
  <si>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</si>
  <si>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</si>
  <si>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</si>
  <si>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</si>
  <si>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</si>
  <si>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</si>
  <si>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</si>
  <si>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</si>
  <si>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</si>
  <si>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</si>
  <si>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</si>
  <si>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</si>
  <si>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</si>
  <si>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</si>
  <si>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</si>
  <si>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</si>
  <si>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</si>
  <si>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</si>
  <si>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</si>
  <si>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</si>
  <si>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</si>
  <si>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</si>
  <si>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</si>
  <si>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</si>
  <si>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</si>
  <si>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</si>
  <si>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</si>
  <si>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</si>
  <si>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</si>
  <si>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</si>
  <si>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</si>
  <si>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</si>
  <si>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</si>
  <si>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</si>
  <si>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</si>
  <si>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</si>
  <si>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</si>
  <si>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</si>
  <si>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</si>
  <si>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</si>
  <si>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</si>
  <si>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</si>
  <si>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</si>
  <si>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</si>
  <si>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</si>
  <si>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</si>
  <si>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</si>
  <si>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</si>
  <si>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</si>
  <si>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</si>
  <si>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</si>
  <si>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</si>
  <si>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</si>
  <si>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</si>
  <si>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</si>
  <si>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</si>
  <si>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</si>
  <si>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</si>
  <si>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</si>
  <si>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</si>
  <si>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</si>
  <si>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</si>
  <si>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</si>
  <si>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</si>
  <si>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</si>
  <si>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</si>
  <si>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</si>
  <si>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</si>
  <si>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</si>
  <si>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</si>
  <si>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</si>
  <si>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</si>
  <si>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</si>
  <si>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</si>
  <si>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</si>
  <si>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</si>
  <si>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</si>
  <si>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</si>
  <si>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</si>
  <si>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</si>
  <si>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</si>
  <si>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</si>
  <si>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</si>
  <si>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</si>
  <si>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</si>
  <si>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</si>
  <si>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</si>
  <si>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</si>
  <si>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</si>
  <si>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</si>
  <si>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</si>
  <si>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</si>
  <si>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</si>
  <si>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</si>
  <si>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</si>
  <si>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</si>
  <si>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</si>
  <si>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</si>
  <si>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</si>
  <si>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</si>
  <si>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</si>
  <si>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</si>
  <si>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</si>
  <si>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</si>
  <si>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</si>
  <si>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</si>
  <si>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</si>
  <si>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</si>
  <si>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</si>
  <si>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</si>
  <si>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</si>
  <si>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</si>
  <si>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</si>
  <si>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</si>
  <si>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</si>
  <si>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</si>
  <si>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</si>
  <si>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</si>
  <si>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</si>
  <si>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</si>
  <si>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</si>
  <si>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</si>
  <si>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</si>
  <si>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</si>
  <si>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</si>
  <si>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</si>
  <si>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</si>
  <si>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</si>
  <si>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</si>
  <si>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</si>
  <si>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</si>
  <si>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</si>
  <si>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</si>
  <si>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</si>
  <si>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</si>
  <si>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</si>
  <si>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</si>
  <si>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</si>
  <si>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</si>
  <si>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</si>
  <si>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</si>
  <si>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</si>
  <si>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</si>
  <si>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</si>
  <si>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</si>
  <si>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</si>
  <si>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</si>
  <si>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</si>
  <si>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</si>
  <si>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</si>
  <si>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</si>
  <si>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</si>
  <si>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</si>
  <si>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</si>
  <si>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</si>
  <si>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</si>
  <si>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</si>
  <si>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</si>
  <si>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</si>
  <si>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</si>
  <si>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</si>
  <si>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</si>
  <si>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</si>
  <si>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</si>
  <si>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</si>
  <si>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</si>
  <si>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</si>
  <si>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</si>
  <si>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</si>
  <si>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</si>
  <si>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</si>
  <si>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</si>
  <si>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</si>
  <si>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</si>
  <si>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</si>
  <si>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</si>
  <si>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</si>
  <si>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</si>
  <si>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</si>
  <si>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</si>
  <si>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</si>
  <si>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</si>
  <si>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</si>
  <si>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</si>
  <si>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</si>
  <si>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</si>
  <si>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</si>
  <si>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</si>
  <si>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</si>
  <si>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</si>
  <si>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</si>
  <si>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</si>
  <si>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</si>
  <si>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</si>
  <si>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</si>
  <si>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</si>
  <si>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</si>
  <si>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</si>
  <si>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</si>
  <si>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</si>
  <si>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</si>
  <si>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</si>
  <si>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</si>
  <si>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</si>
  <si>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</si>
  <si>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</si>
  <si>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</si>
  <si>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</si>
  <si>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</si>
  <si>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</si>
  <si>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</si>
  <si>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</si>
  <si>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</si>
  <si>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</si>
  <si>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</si>
  <si>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</si>
  <si>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</si>
  <si>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</si>
  <si>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</si>
  <si>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</si>
  <si>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</si>
  <si>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</si>
  <si>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</si>
  <si>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</si>
  <si>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</si>
  <si>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</si>
  <si>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</si>
  <si>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</si>
  <si>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</si>
  <si>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</si>
  <si>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</si>
  <si>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</si>
  <si>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</si>
  <si>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</si>
  <si>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</si>
  <si>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</si>
  <si>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</si>
  <si>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</si>
  <si>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</si>
  <si>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</si>
  <si>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</si>
  <si>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</si>
  <si>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</si>
  <si>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</si>
  <si>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</si>
  <si>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</si>
  <si>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</si>
  <si>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</si>
  <si>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</si>
  <si>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</si>
  <si>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</si>
  <si>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</si>
  <si>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</si>
  <si>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</si>
  <si>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</si>
  <si>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</si>
  <si>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</si>
  <si>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</si>
  <si>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</si>
  <si>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</si>
  <si>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</si>
  <si>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</si>
  <si>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</si>
  <si>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</si>
  <si>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</si>
  <si>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</si>
  <si>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</si>
  <si>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</si>
  <si>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</si>
  <si>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</si>
  <si>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</si>
  <si>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</si>
  <si>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</si>
  <si>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</si>
  <si>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</si>
  <si>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</si>
  <si>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</si>
  <si>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</si>
  <si>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</si>
  <si>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</si>
  <si>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</si>
  <si>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</si>
  <si>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</si>
  <si>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</si>
  <si>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</si>
  <si>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</si>
  <si>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</si>
  <si>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</si>
  <si>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</si>
  <si>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</si>
  <si>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</si>
  <si>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</si>
  <si>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</si>
  <si>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</si>
  <si>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</si>
  <si>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</si>
  <si>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</si>
  <si>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</si>
  <si>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</si>
  <si>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</si>
  <si>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</si>
  <si>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</si>
  <si>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</si>
  <si>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</si>
  <si>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</si>
  <si>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</si>
  <si>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</si>
  <si>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</si>
  <si>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</si>
  <si>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</si>
  <si>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Julio de 2023</t>
  </si>
  <si>
    <t>Pagos compensaciones AMBA por línea del mes de Julio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</si>
</sst>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4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64" fontId="5" fillId="0" borderId="0" xfId="1" applyFont="1"/>
    <xf numFmtId="4" fontId="0" fillId="0" borderId="0" xfId="0" applyNumberFormat="1"/>
    <xf numFmtId="16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0" fontId="0" fillId="0" borderId="2" xfId="0" applyBorder="1"/>
    <xf numFmtId="0" fontId="4" fillId="3" borderId="3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3" xfId="0" applyNumberFormat="1" applyBorder="1" applyAlignment="1">
      <alignment horizontal="right"/>
    </xf>
    <xf numFmtId="4" fontId="0" fillId="0" borderId="4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11"/>
  <sheetViews>
    <sheetView tabSelected="1" zoomScaleNormal="100" workbookViewId="0">
      <pane xSplit="5" ySplit="7" topLeftCell="F378" activePane="bottomRight" state="frozen"/>
      <selection pane="topRight" activeCell="F1" sqref="F1"/>
      <selection pane="bottomLeft" activeCell="A3" sqref="A3"/>
      <selection pane="bottomRight" activeCell="G404" sqref="G404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  <col min="23" max="23" width="15.28515625" bestFit="1" customWidth="1"/>
    <col min="25" max="25" width="13.7109375" bestFit="1" customWidth="1"/>
    <col min="26" max="26" width="15.28515625" bestFit="1" customWidth="1"/>
    <col min="27" max="27" width="16.42578125" bestFit="1" customWidth="1"/>
    <col min="28" max="28" width="16.7109375" customWidth="1"/>
  </cols>
  <sheetData>
    <row r="1" spans="1:22" ht="18.75" x14ac:dyDescent="0.3">
      <c r="G1" s="31" t="s">
        <v>761</v>
      </c>
      <c r="H1" s="31"/>
      <c r="I1" s="31"/>
      <c r="J1" s="31"/>
      <c r="K1" s="31"/>
      <c r="L1" s="31"/>
      <c r="M1" s="31"/>
    </row>
    <row r="2" spans="1:22" ht="18.75" x14ac:dyDescent="0.3">
      <c r="A2" s="2"/>
      <c r="G2" s="22" t="s">
        <v>762</v>
      </c>
      <c r="H2" s="23"/>
      <c r="I2" s="23"/>
      <c r="J2" s="23"/>
      <c r="K2" s="24"/>
      <c r="L2" s="32">
        <f>+G405+J405+K405+L405+O405+S405</f>
        <v>31759596560.520184</v>
      </c>
      <c r="M2" s="33"/>
    </row>
    <row r="3" spans="1:22" ht="18.75" x14ac:dyDescent="0.3">
      <c r="A3" s="2"/>
      <c r="G3" s="25" t="s">
        <v>763</v>
      </c>
      <c r="H3" s="26"/>
      <c r="I3" s="26"/>
      <c r="J3" s="26"/>
      <c r="K3" s="27"/>
      <c r="L3" s="32">
        <f>+H405+M405+P405+T405</f>
        <v>2600000000</v>
      </c>
      <c r="M3" s="33"/>
      <c r="N3" s="17"/>
      <c r="O3" s="17"/>
    </row>
    <row r="4" spans="1:22" ht="18.75" x14ac:dyDescent="0.3">
      <c r="A4" s="2"/>
      <c r="B4" s="2"/>
      <c r="C4" s="2"/>
      <c r="G4" s="28" t="s">
        <v>764</v>
      </c>
      <c r="H4" s="29"/>
      <c r="I4" s="29"/>
      <c r="J4" s="29"/>
      <c r="K4" s="30"/>
      <c r="L4" s="32">
        <f>+I405+N405+Q405+R405+U405</f>
        <v>25870544501.972092</v>
      </c>
      <c r="M4" s="33"/>
    </row>
    <row r="6" spans="1:22" x14ac:dyDescent="0.25">
      <c r="A6" s="3" t="s">
        <v>787</v>
      </c>
      <c r="V6" s="11" t="s">
        <v>786</v>
      </c>
    </row>
    <row r="7" spans="1:22" s="1" customFormat="1" ht="30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748</v>
      </c>
      <c r="G7" s="12" t="s">
        <v>746</v>
      </c>
      <c r="H7" s="13" t="s">
        <v>747</v>
      </c>
      <c r="I7" s="14" t="s">
        <v>757</v>
      </c>
      <c r="J7" s="12" t="s">
        <v>749</v>
      </c>
      <c r="K7" s="12" t="s">
        <v>752</v>
      </c>
      <c r="L7" s="12" t="s">
        <v>774</v>
      </c>
      <c r="M7" s="13" t="s">
        <v>750</v>
      </c>
      <c r="N7" s="14" t="s">
        <v>751</v>
      </c>
      <c r="O7" s="12" t="s">
        <v>753</v>
      </c>
      <c r="P7" s="13" t="s">
        <v>754</v>
      </c>
      <c r="Q7" s="14" t="s">
        <v>755</v>
      </c>
      <c r="R7" s="14" t="s">
        <v>756</v>
      </c>
      <c r="S7" s="12" t="s">
        <v>758</v>
      </c>
      <c r="T7" s="13" t="s">
        <v>759</v>
      </c>
      <c r="U7" s="14" t="s">
        <v>760</v>
      </c>
      <c r="V7" s="9" t="s">
        <v>738</v>
      </c>
    </row>
    <row r="8" spans="1:22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5" t="s">
        <v>11</v>
      </c>
      <c r="F8" s="15" t="s">
        <v>765</v>
      </c>
      <c r="G8" s="5">
        <v>0</v>
      </c>
      <c r="H8" s="5">
        <v>0</v>
      </c>
      <c r="I8" s="5">
        <v>45690874.078870215</v>
      </c>
      <c r="J8" s="5">
        <v>5417697.6832579998</v>
      </c>
      <c r="K8" s="5">
        <v>2530153.8642533999</v>
      </c>
      <c r="L8" s="5">
        <v>0</v>
      </c>
      <c r="M8" s="5">
        <v>0</v>
      </c>
      <c r="N8" s="6">
        <v>26909585.068701569</v>
      </c>
      <c r="O8" s="6">
        <v>0</v>
      </c>
      <c r="P8" s="6">
        <v>0</v>
      </c>
      <c r="Q8" s="6">
        <v>-10065669.435735878</v>
      </c>
      <c r="R8" s="6">
        <v>0</v>
      </c>
      <c r="S8" s="6">
        <v>0</v>
      </c>
      <c r="T8" s="6">
        <v>0</v>
      </c>
      <c r="U8" s="6">
        <v>903348</v>
      </c>
      <c r="V8" s="7">
        <f t="shared" ref="V8:V71" si="0">+SUM(G8:U8)</f>
        <v>71385989.259347305</v>
      </c>
    </row>
    <row r="9" spans="1:22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5" t="s">
        <v>729</v>
      </c>
      <c r="F9" s="15" t="s">
        <v>765</v>
      </c>
      <c r="G9" s="5">
        <v>0</v>
      </c>
      <c r="H9" s="5">
        <v>0</v>
      </c>
      <c r="I9" s="5">
        <v>67399933.037731513</v>
      </c>
      <c r="J9" s="5">
        <v>4888336.1266967999</v>
      </c>
      <c r="K9" s="5">
        <v>2046761.4570136</v>
      </c>
      <c r="L9" s="5">
        <v>0</v>
      </c>
      <c r="M9" s="5">
        <v>0</v>
      </c>
      <c r="N9" s="6">
        <v>21363799.399570186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1622840.9905998718</v>
      </c>
      <c r="V9" s="7">
        <f t="shared" si="0"/>
        <v>97321671.011611968</v>
      </c>
    </row>
    <row r="10" spans="1:22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5" t="s">
        <v>727</v>
      </c>
      <c r="F10" s="15" t="s">
        <v>765</v>
      </c>
      <c r="G10" s="5">
        <v>0</v>
      </c>
      <c r="H10" s="5">
        <v>0</v>
      </c>
      <c r="I10" s="5">
        <v>70930079.933759362</v>
      </c>
      <c r="J10" s="5">
        <v>8775550.4977375995</v>
      </c>
      <c r="K10" s="5">
        <v>3466582.8325792002</v>
      </c>
      <c r="L10" s="5">
        <v>0</v>
      </c>
      <c r="M10" s="5">
        <v>0</v>
      </c>
      <c r="N10" s="6">
        <v>43314614.40558812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1707839.1030238967</v>
      </c>
      <c r="V10" s="7">
        <f t="shared" si="0"/>
        <v>128194666.77268818</v>
      </c>
    </row>
    <row r="11" spans="1:22" ht="30" x14ac:dyDescent="0.25">
      <c r="A11" s="4" t="s">
        <v>5</v>
      </c>
      <c r="B11" s="4" t="s">
        <v>6</v>
      </c>
      <c r="C11" s="4" t="s">
        <v>370</v>
      </c>
      <c r="D11" s="4" t="s">
        <v>371</v>
      </c>
      <c r="E11" s="15" t="s">
        <v>728</v>
      </c>
      <c r="F11" s="15" t="s">
        <v>765</v>
      </c>
      <c r="G11" s="5">
        <v>0</v>
      </c>
      <c r="H11" s="5">
        <v>0</v>
      </c>
      <c r="I11" s="5">
        <v>5578582.712558887</v>
      </c>
      <c r="J11" s="5">
        <v>472383.90950226999</v>
      </c>
      <c r="K11" s="5">
        <v>529683.62895927997</v>
      </c>
      <c r="L11" s="5">
        <v>0</v>
      </c>
      <c r="M11" s="5">
        <v>0</v>
      </c>
      <c r="N11" s="6">
        <v>2792206.7926809695</v>
      </c>
      <c r="O11" s="6">
        <v>0</v>
      </c>
      <c r="P11" s="6">
        <v>0</v>
      </c>
      <c r="Q11" s="6">
        <v>2001470.1031483263</v>
      </c>
      <c r="R11" s="6">
        <v>0</v>
      </c>
      <c r="S11" s="6">
        <v>0</v>
      </c>
      <c r="T11" s="6">
        <v>0</v>
      </c>
      <c r="U11" s="6">
        <v>134319.90637623167</v>
      </c>
      <c r="V11" s="7">
        <f t="shared" si="0"/>
        <v>11508647.053225964</v>
      </c>
    </row>
    <row r="12" spans="1:22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5" t="s">
        <v>14</v>
      </c>
      <c r="F12" s="15" t="s">
        <v>765</v>
      </c>
      <c r="G12" s="5">
        <v>0</v>
      </c>
      <c r="H12" s="5">
        <v>0</v>
      </c>
      <c r="I12" s="5">
        <v>94388661.731604487</v>
      </c>
      <c r="J12" s="5">
        <v>14374893.384615</v>
      </c>
      <c r="K12" s="5">
        <v>5859431.4027150003</v>
      </c>
      <c r="L12" s="5">
        <v>0</v>
      </c>
      <c r="M12" s="5">
        <v>0</v>
      </c>
      <c r="N12" s="6">
        <v>69609266.266813084</v>
      </c>
      <c r="O12" s="6">
        <v>0</v>
      </c>
      <c r="P12" s="6">
        <v>0</v>
      </c>
      <c r="Q12" s="6">
        <v>-5934330.4776955713</v>
      </c>
      <c r="R12" s="6">
        <v>0</v>
      </c>
      <c r="S12" s="6">
        <v>0</v>
      </c>
      <c r="T12" s="6">
        <v>0</v>
      </c>
      <c r="U12" s="6">
        <v>2484000</v>
      </c>
      <c r="V12" s="7">
        <f t="shared" si="0"/>
        <v>180781922.308052</v>
      </c>
    </row>
    <row r="13" spans="1:22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5" t="s">
        <v>17</v>
      </c>
      <c r="F13" s="15" t="s">
        <v>765</v>
      </c>
      <c r="G13" s="5">
        <v>0</v>
      </c>
      <c r="H13" s="5">
        <v>0</v>
      </c>
      <c r="I13" s="5">
        <v>18176253.241316058</v>
      </c>
      <c r="J13" s="5">
        <v>1306590.3348415999</v>
      </c>
      <c r="K13" s="5">
        <v>659449.61085973005</v>
      </c>
      <c r="L13" s="5">
        <v>0</v>
      </c>
      <c r="M13" s="5">
        <v>0</v>
      </c>
      <c r="N13" s="6">
        <v>6008505.6195826549</v>
      </c>
      <c r="O13" s="6">
        <v>0</v>
      </c>
      <c r="P13" s="6">
        <v>0</v>
      </c>
      <c r="Q13" s="6">
        <v>10057246.834877864</v>
      </c>
      <c r="R13" s="6">
        <v>0</v>
      </c>
      <c r="S13" s="6">
        <v>0</v>
      </c>
      <c r="T13" s="6">
        <v>0</v>
      </c>
      <c r="U13" s="6">
        <v>453852</v>
      </c>
      <c r="V13" s="7">
        <f t="shared" si="0"/>
        <v>36661897.641477905</v>
      </c>
    </row>
    <row r="14" spans="1:22" ht="45" x14ac:dyDescent="0.25">
      <c r="A14" s="4" t="s">
        <v>5</v>
      </c>
      <c r="B14" s="4" t="s">
        <v>6</v>
      </c>
      <c r="C14" s="4" t="s">
        <v>730</v>
      </c>
      <c r="D14" s="4" t="s">
        <v>731</v>
      </c>
      <c r="E14" s="15" t="s">
        <v>20</v>
      </c>
      <c r="F14" s="15" t="s">
        <v>765</v>
      </c>
      <c r="G14" s="5">
        <v>0</v>
      </c>
      <c r="H14" s="5">
        <v>0</v>
      </c>
      <c r="I14" s="5">
        <v>113724706.04310487</v>
      </c>
      <c r="J14" s="5">
        <v>9237080.6877829004</v>
      </c>
      <c r="K14" s="5">
        <v>3725481.3212669999</v>
      </c>
      <c r="L14" s="5">
        <v>0</v>
      </c>
      <c r="M14" s="5">
        <v>0</v>
      </c>
      <c r="N14" s="6">
        <v>43170747.005928494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2548101.2399999998</v>
      </c>
      <c r="V14" s="7">
        <f t="shared" si="0"/>
        <v>172406116.29808328</v>
      </c>
    </row>
    <row r="15" spans="1:22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5" t="s">
        <v>22</v>
      </c>
      <c r="F15" s="15" t="s">
        <v>765</v>
      </c>
      <c r="G15" s="5">
        <v>0</v>
      </c>
      <c r="H15" s="5">
        <v>0</v>
      </c>
      <c r="I15" s="5">
        <v>83392892.241857186</v>
      </c>
      <c r="J15" s="5">
        <v>3093934.3981901002</v>
      </c>
      <c r="K15" s="5">
        <v>1368431.4479638</v>
      </c>
      <c r="L15" s="5">
        <v>0</v>
      </c>
      <c r="M15" s="5">
        <v>0</v>
      </c>
      <c r="N15" s="6">
        <v>18903866.367368206</v>
      </c>
      <c r="O15" s="6">
        <v>0</v>
      </c>
      <c r="P15" s="6">
        <v>0</v>
      </c>
      <c r="Q15" s="6">
        <v>1402442.8950579315</v>
      </c>
      <c r="R15" s="6">
        <v>0</v>
      </c>
      <c r="S15" s="6">
        <v>0</v>
      </c>
      <c r="T15" s="6">
        <v>0</v>
      </c>
      <c r="U15" s="6">
        <v>1787478.1199999999</v>
      </c>
      <c r="V15" s="7">
        <f t="shared" si="0"/>
        <v>109949045.47043723</v>
      </c>
    </row>
    <row r="16" spans="1:22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5" t="s">
        <v>26</v>
      </c>
      <c r="F16" s="15" t="s">
        <v>765</v>
      </c>
      <c r="G16" s="5">
        <v>0</v>
      </c>
      <c r="H16" s="5">
        <v>0</v>
      </c>
      <c r="I16" s="5">
        <v>79929452.797186762</v>
      </c>
      <c r="J16" s="5">
        <v>6519168.6787329996</v>
      </c>
      <c r="K16" s="5">
        <v>2067930.8506787</v>
      </c>
      <c r="L16" s="5">
        <v>0</v>
      </c>
      <c r="M16" s="5">
        <v>0</v>
      </c>
      <c r="N16" s="6">
        <v>31171807.490200672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1900674.5963579272</v>
      </c>
      <c r="V16" s="7">
        <f t="shared" si="0"/>
        <v>121589034.41315706</v>
      </c>
    </row>
    <row r="17" spans="1:22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5" t="s">
        <v>27</v>
      </c>
      <c r="F17" s="15" t="s">
        <v>765</v>
      </c>
      <c r="G17" s="5">
        <v>0</v>
      </c>
      <c r="H17" s="5">
        <v>0</v>
      </c>
      <c r="I17" s="5">
        <v>43565157.778802052</v>
      </c>
      <c r="J17" s="5">
        <v>3749378.0361990998</v>
      </c>
      <c r="K17" s="5">
        <v>1311509.9547510999</v>
      </c>
      <c r="L17" s="5">
        <v>0</v>
      </c>
      <c r="M17" s="5">
        <v>0</v>
      </c>
      <c r="N17" s="6">
        <v>20607206.919652846</v>
      </c>
      <c r="O17" s="6">
        <v>0</v>
      </c>
      <c r="P17" s="6">
        <v>0</v>
      </c>
      <c r="Q17" s="6">
        <v>1306808.4212110788</v>
      </c>
      <c r="R17" s="6">
        <v>0</v>
      </c>
      <c r="S17" s="6">
        <v>0</v>
      </c>
      <c r="T17" s="6">
        <v>0</v>
      </c>
      <c r="U17" s="6">
        <v>1035953.4036420729</v>
      </c>
      <c r="V17" s="7">
        <f t="shared" si="0"/>
        <v>71576014.514258251</v>
      </c>
    </row>
    <row r="18" spans="1:22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5" t="s">
        <v>31</v>
      </c>
      <c r="F18" s="15" t="s">
        <v>766</v>
      </c>
      <c r="G18" s="5">
        <v>0</v>
      </c>
      <c r="H18" s="5">
        <v>0</v>
      </c>
      <c r="I18" s="5">
        <v>10270579.353100847</v>
      </c>
      <c r="J18" s="5">
        <v>320987.63800904999</v>
      </c>
      <c r="K18" s="5">
        <v>30609.891402714999</v>
      </c>
      <c r="L18" s="5">
        <v>0</v>
      </c>
      <c r="M18" s="5">
        <v>0</v>
      </c>
      <c r="N18" s="6">
        <v>6756480.6134528071</v>
      </c>
      <c r="O18" s="6">
        <v>0</v>
      </c>
      <c r="P18" s="6">
        <v>0</v>
      </c>
      <c r="Q18" s="6">
        <v>3406274.0094206706</v>
      </c>
      <c r="R18" s="6">
        <v>0</v>
      </c>
      <c r="S18" s="6">
        <v>0</v>
      </c>
      <c r="T18" s="6">
        <v>0</v>
      </c>
      <c r="U18" s="6">
        <v>261000</v>
      </c>
      <c r="V18" s="7">
        <f t="shared" si="0"/>
        <v>21045931.505386092</v>
      </c>
    </row>
    <row r="19" spans="1:22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19">
        <v>501</v>
      </c>
      <c r="F19" s="15" t="s">
        <v>766</v>
      </c>
      <c r="G19" s="5">
        <v>0</v>
      </c>
      <c r="H19" s="5">
        <v>0</v>
      </c>
      <c r="I19" s="5">
        <v>6815002.247560868</v>
      </c>
      <c r="J19" s="5">
        <v>191205.75565611001</v>
      </c>
      <c r="K19" s="5">
        <v>41767.203619909</v>
      </c>
      <c r="L19" s="5">
        <v>0</v>
      </c>
      <c r="M19" s="5">
        <v>0</v>
      </c>
      <c r="N19" s="6">
        <v>3112482.8566966667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62104.680000000015</v>
      </c>
      <c r="V19" s="7">
        <f t="shared" si="0"/>
        <v>10222562.743533554</v>
      </c>
    </row>
    <row r="20" spans="1:22" x14ac:dyDescent="0.25">
      <c r="A20" s="4" t="s">
        <v>5</v>
      </c>
      <c r="B20" s="4" t="s">
        <v>32</v>
      </c>
      <c r="C20" s="4" t="s">
        <v>33</v>
      </c>
      <c r="D20" s="4" t="s">
        <v>34</v>
      </c>
      <c r="E20" s="15" t="s">
        <v>35</v>
      </c>
      <c r="F20" s="15" t="s">
        <v>766</v>
      </c>
      <c r="G20" s="5">
        <v>0</v>
      </c>
      <c r="H20" s="5">
        <v>0</v>
      </c>
      <c r="I20" s="5">
        <v>8112438.4367131284</v>
      </c>
      <c r="J20" s="5">
        <v>384467.28506788</v>
      </c>
      <c r="K20" s="5">
        <v>62272.497737557002</v>
      </c>
      <c r="L20" s="5">
        <v>0</v>
      </c>
      <c r="M20" s="5">
        <v>0</v>
      </c>
      <c r="N20" s="6">
        <v>5004277.5129745882</v>
      </c>
      <c r="O20" s="6">
        <v>0</v>
      </c>
      <c r="P20" s="6">
        <v>0</v>
      </c>
      <c r="Q20" s="6">
        <v>-1314558.5495886714</v>
      </c>
      <c r="R20" s="6">
        <v>0</v>
      </c>
      <c r="S20" s="6">
        <v>0</v>
      </c>
      <c r="T20" s="6">
        <v>0</v>
      </c>
      <c r="U20" s="6">
        <v>173419.38</v>
      </c>
      <c r="V20" s="7">
        <f t="shared" si="0"/>
        <v>12422316.562904483</v>
      </c>
    </row>
    <row r="21" spans="1:22" ht="30" x14ac:dyDescent="0.25">
      <c r="A21" s="4" t="s">
        <v>5</v>
      </c>
      <c r="B21" s="4" t="s">
        <v>32</v>
      </c>
      <c r="C21" s="4" t="s">
        <v>438</v>
      </c>
      <c r="D21" s="4" t="s">
        <v>439</v>
      </c>
      <c r="E21" s="19">
        <v>502</v>
      </c>
      <c r="F21" s="15" t="s">
        <v>766</v>
      </c>
      <c r="G21" s="5">
        <v>0</v>
      </c>
      <c r="H21" s="5">
        <v>0</v>
      </c>
      <c r="I21" s="5">
        <v>5645691.30333931</v>
      </c>
      <c r="J21" s="5">
        <v>120674.52488688</v>
      </c>
      <c r="K21" s="5">
        <v>26094.524886878</v>
      </c>
      <c r="L21" s="5">
        <v>0</v>
      </c>
      <c r="M21" s="5">
        <v>0</v>
      </c>
      <c r="N21" s="6">
        <v>768585.89392842946</v>
      </c>
      <c r="O21" s="6">
        <v>0</v>
      </c>
      <c r="P21" s="6">
        <v>0</v>
      </c>
      <c r="Q21" s="6">
        <v>183244.90422690287</v>
      </c>
      <c r="R21" s="6">
        <v>0</v>
      </c>
      <c r="S21" s="6">
        <v>0</v>
      </c>
      <c r="T21" s="6">
        <v>0</v>
      </c>
      <c r="U21" s="6">
        <v>73628.640000000014</v>
      </c>
      <c r="V21" s="7">
        <f t="shared" si="0"/>
        <v>6817919.7912683999</v>
      </c>
    </row>
    <row r="22" spans="1:22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5" t="s">
        <v>41</v>
      </c>
      <c r="F22" s="15" t="s">
        <v>766</v>
      </c>
      <c r="G22" s="5">
        <v>0</v>
      </c>
      <c r="H22" s="5">
        <v>0</v>
      </c>
      <c r="I22" s="5">
        <v>9253254.279963566</v>
      </c>
      <c r="J22" s="5">
        <v>389798.85972850001</v>
      </c>
      <c r="K22" s="5">
        <v>94258.325791854004</v>
      </c>
      <c r="L22" s="5">
        <v>0</v>
      </c>
      <c r="M22" s="5">
        <v>0</v>
      </c>
      <c r="N22" s="6">
        <v>5986982.5306198355</v>
      </c>
      <c r="O22" s="6">
        <v>0</v>
      </c>
      <c r="P22" s="6">
        <v>0</v>
      </c>
      <c r="Q22" s="6">
        <v>1908081.940912161</v>
      </c>
      <c r="R22" s="6">
        <v>0</v>
      </c>
      <c r="S22" s="6">
        <v>0</v>
      </c>
      <c r="T22" s="6">
        <v>0</v>
      </c>
      <c r="U22" s="6">
        <v>324000</v>
      </c>
      <c r="V22" s="7">
        <f t="shared" si="0"/>
        <v>17956375.937015917</v>
      </c>
    </row>
    <row r="23" spans="1:22" x14ac:dyDescent="0.25">
      <c r="A23" s="4" t="s">
        <v>5</v>
      </c>
      <c r="B23" s="4" t="s">
        <v>42</v>
      </c>
      <c r="C23" s="4" t="s">
        <v>43</v>
      </c>
      <c r="D23" s="4" t="s">
        <v>44</v>
      </c>
      <c r="E23" s="15" t="s">
        <v>45</v>
      </c>
      <c r="F23" s="15" t="s">
        <v>765</v>
      </c>
      <c r="G23" s="5">
        <v>0</v>
      </c>
      <c r="H23" s="5">
        <v>0</v>
      </c>
      <c r="I23" s="5">
        <v>2642385.766976756</v>
      </c>
      <c r="J23" s="5">
        <v>335983.57466063002</v>
      </c>
      <c r="K23" s="5">
        <v>137407.33031674</v>
      </c>
      <c r="L23" s="5">
        <v>0</v>
      </c>
      <c r="M23" s="5">
        <v>0</v>
      </c>
      <c r="N23" s="6">
        <v>1810428.733225496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68899.824663915715</v>
      </c>
      <c r="V23" s="7">
        <f t="shared" si="0"/>
        <v>4995105.2298435373</v>
      </c>
    </row>
    <row r="24" spans="1:22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5" t="s">
        <v>46</v>
      </c>
      <c r="F24" s="15" t="s">
        <v>765</v>
      </c>
      <c r="G24" s="5">
        <v>0</v>
      </c>
      <c r="H24" s="5">
        <v>0</v>
      </c>
      <c r="I24" s="5">
        <v>5939337.2552908342</v>
      </c>
      <c r="J24" s="5">
        <v>677834.63348415995</v>
      </c>
      <c r="K24" s="5">
        <v>218122.95927602</v>
      </c>
      <c r="L24" s="5">
        <v>0</v>
      </c>
      <c r="M24" s="5">
        <v>0</v>
      </c>
      <c r="N24" s="6">
        <v>3272150.1466620867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154867.35533608429</v>
      </c>
      <c r="V24" s="7">
        <f t="shared" si="0"/>
        <v>10262312.350049185</v>
      </c>
    </row>
    <row r="25" spans="1:22" x14ac:dyDescent="0.25">
      <c r="A25" s="4" t="s">
        <v>5</v>
      </c>
      <c r="B25" s="4" t="s">
        <v>42</v>
      </c>
      <c r="C25" s="4" t="s">
        <v>47</v>
      </c>
      <c r="D25" s="4" t="s">
        <v>48</v>
      </c>
      <c r="E25" s="15" t="s">
        <v>49</v>
      </c>
      <c r="F25" s="15" t="s">
        <v>765</v>
      </c>
      <c r="G25" s="5">
        <v>0</v>
      </c>
      <c r="H25" s="5">
        <v>0</v>
      </c>
      <c r="I25" s="5">
        <v>41888054.519416861</v>
      </c>
      <c r="J25" s="5">
        <v>2917235.8099547001</v>
      </c>
      <c r="K25" s="5">
        <v>1524133.239819</v>
      </c>
      <c r="L25" s="5">
        <v>0</v>
      </c>
      <c r="M25" s="5">
        <v>0</v>
      </c>
      <c r="N25" s="6">
        <v>16753713.440088952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1133360.9544978677</v>
      </c>
      <c r="V25" s="7">
        <f t="shared" si="0"/>
        <v>64216497.963777378</v>
      </c>
    </row>
    <row r="26" spans="1:22" x14ac:dyDescent="0.25">
      <c r="A26" s="4" t="s">
        <v>5</v>
      </c>
      <c r="B26" s="4" t="s">
        <v>42</v>
      </c>
      <c r="C26" s="4" t="s">
        <v>47</v>
      </c>
      <c r="D26" s="4" t="s">
        <v>48</v>
      </c>
      <c r="E26" s="15" t="s">
        <v>50</v>
      </c>
      <c r="F26" s="15" t="s">
        <v>765</v>
      </c>
      <c r="G26" s="5">
        <v>0</v>
      </c>
      <c r="H26" s="5">
        <v>0</v>
      </c>
      <c r="I26" s="5">
        <v>7286059.9857102809</v>
      </c>
      <c r="J26" s="5">
        <v>461535.24886877998</v>
      </c>
      <c r="K26" s="5">
        <v>189051.13122171999</v>
      </c>
      <c r="L26" s="5">
        <v>0</v>
      </c>
      <c r="M26" s="5">
        <v>0</v>
      </c>
      <c r="N26" s="6">
        <v>2518793.9931478612</v>
      </c>
      <c r="O26" s="6">
        <v>0</v>
      </c>
      <c r="P26" s="6">
        <v>0</v>
      </c>
      <c r="Q26" s="6">
        <v>1208152.878861675</v>
      </c>
      <c r="R26" s="6">
        <v>0</v>
      </c>
      <c r="S26" s="6">
        <v>0</v>
      </c>
      <c r="T26" s="6">
        <v>0</v>
      </c>
      <c r="U26" s="6">
        <v>197138.20550213233</v>
      </c>
      <c r="V26" s="7">
        <f t="shared" si="0"/>
        <v>11860731.443312449</v>
      </c>
    </row>
    <row r="27" spans="1:22" x14ac:dyDescent="0.25">
      <c r="A27" s="4" t="s">
        <v>5</v>
      </c>
      <c r="B27" s="4" t="s">
        <v>42</v>
      </c>
      <c r="C27" s="4" t="s">
        <v>33</v>
      </c>
      <c r="D27" s="4" t="s">
        <v>34</v>
      </c>
      <c r="E27" s="15" t="s">
        <v>51</v>
      </c>
      <c r="F27" s="15" t="s">
        <v>765</v>
      </c>
      <c r="G27" s="5">
        <v>0</v>
      </c>
      <c r="H27" s="5">
        <v>0</v>
      </c>
      <c r="I27" s="5">
        <v>6137591.6745836241</v>
      </c>
      <c r="J27" s="5">
        <v>271059.97285068</v>
      </c>
      <c r="K27" s="5">
        <v>103092.07239818999</v>
      </c>
      <c r="L27" s="5">
        <v>0</v>
      </c>
      <c r="M27" s="5">
        <v>0</v>
      </c>
      <c r="N27" s="6">
        <v>1329144.987822663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193858.26837789919</v>
      </c>
      <c r="V27" s="7">
        <f t="shared" si="0"/>
        <v>8034746.9760330571</v>
      </c>
    </row>
    <row r="28" spans="1:22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5" t="s">
        <v>52</v>
      </c>
      <c r="F28" s="15" t="s">
        <v>765</v>
      </c>
      <c r="G28" s="5">
        <v>0</v>
      </c>
      <c r="H28" s="5">
        <v>0</v>
      </c>
      <c r="I28" s="5">
        <v>8814472.5939476658</v>
      </c>
      <c r="J28" s="5">
        <v>569056.74208144005</v>
      </c>
      <c r="K28" s="5">
        <v>267301.15837104002</v>
      </c>
      <c r="L28" s="5">
        <v>0</v>
      </c>
      <c r="M28" s="5">
        <v>0</v>
      </c>
      <c r="N28" s="6">
        <v>2923231.5780150271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278408.6143761049</v>
      </c>
      <c r="V28" s="7">
        <f t="shared" si="0"/>
        <v>12852470.686791278</v>
      </c>
    </row>
    <row r="29" spans="1:22" x14ac:dyDescent="0.25">
      <c r="A29" s="4" t="s">
        <v>5</v>
      </c>
      <c r="B29" s="4" t="s">
        <v>42</v>
      </c>
      <c r="C29" s="4" t="s">
        <v>33</v>
      </c>
      <c r="D29" s="4" t="s">
        <v>34</v>
      </c>
      <c r="E29" s="15" t="s">
        <v>53</v>
      </c>
      <c r="F29" s="15" t="s">
        <v>765</v>
      </c>
      <c r="G29" s="5">
        <v>0</v>
      </c>
      <c r="H29" s="5">
        <v>0</v>
      </c>
      <c r="I29" s="5">
        <v>11046887.186174516</v>
      </c>
      <c r="J29" s="5">
        <v>1877079.9547510999</v>
      </c>
      <c r="K29" s="5">
        <v>550309.22171945998</v>
      </c>
      <c r="L29" s="5">
        <v>0</v>
      </c>
      <c r="M29" s="5">
        <v>0</v>
      </c>
      <c r="N29" s="6">
        <v>7405654.2278988194</v>
      </c>
      <c r="O29" s="6">
        <v>0</v>
      </c>
      <c r="P29" s="6">
        <v>0</v>
      </c>
      <c r="Q29" s="6">
        <v>-4370545.792644619</v>
      </c>
      <c r="R29" s="6">
        <v>0</v>
      </c>
      <c r="S29" s="6">
        <v>0</v>
      </c>
      <c r="T29" s="6">
        <v>0</v>
      </c>
      <c r="U29" s="6">
        <v>348920.31507180323</v>
      </c>
      <c r="V29" s="7">
        <f t="shared" si="0"/>
        <v>16858305.112971079</v>
      </c>
    </row>
    <row r="30" spans="1:22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5" t="s">
        <v>54</v>
      </c>
      <c r="F30" s="15" t="s">
        <v>765</v>
      </c>
      <c r="G30" s="5">
        <v>0</v>
      </c>
      <c r="H30" s="5">
        <v>0</v>
      </c>
      <c r="I30" s="5">
        <v>5317295.1459052814</v>
      </c>
      <c r="J30" s="5">
        <v>191125.02262444</v>
      </c>
      <c r="K30" s="5">
        <v>79075.185520362007</v>
      </c>
      <c r="L30" s="5">
        <v>0</v>
      </c>
      <c r="M30" s="5">
        <v>0</v>
      </c>
      <c r="N30" s="6">
        <v>1016181.86037996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167948.8770339771</v>
      </c>
      <c r="V30" s="7">
        <f t="shared" si="0"/>
        <v>6771626.0914640203</v>
      </c>
    </row>
    <row r="31" spans="1:22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5" t="s">
        <v>55</v>
      </c>
      <c r="F31" s="15" t="s">
        <v>765</v>
      </c>
      <c r="G31" s="5">
        <v>0</v>
      </c>
      <c r="H31" s="5">
        <v>0</v>
      </c>
      <c r="I31" s="5">
        <v>6842510.3719871836</v>
      </c>
      <c r="J31" s="5">
        <v>1665390.4343892001</v>
      </c>
      <c r="K31" s="5">
        <v>673422.49773754994</v>
      </c>
      <c r="L31" s="5">
        <v>0</v>
      </c>
      <c r="M31" s="5">
        <v>0</v>
      </c>
      <c r="N31" s="6">
        <v>12043255.601127315</v>
      </c>
      <c r="O31" s="6">
        <v>0</v>
      </c>
      <c r="P31" s="6">
        <v>0</v>
      </c>
      <c r="Q31" s="6">
        <v>4063953.9222209938</v>
      </c>
      <c r="R31" s="6">
        <v>0</v>
      </c>
      <c r="S31" s="6">
        <v>0</v>
      </c>
      <c r="T31" s="6">
        <v>0</v>
      </c>
      <c r="U31" s="6">
        <v>216123.4051402155</v>
      </c>
      <c r="V31" s="7">
        <f t="shared" si="0"/>
        <v>25504656.232602455</v>
      </c>
    </row>
    <row r="32" spans="1:22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5" t="s">
        <v>59</v>
      </c>
      <c r="F32" s="15" t="s">
        <v>765</v>
      </c>
      <c r="G32" s="5">
        <v>0</v>
      </c>
      <c r="H32" s="5">
        <v>0</v>
      </c>
      <c r="I32" s="5">
        <v>206946673.2229197</v>
      </c>
      <c r="J32" s="5">
        <v>19211053.891403001</v>
      </c>
      <c r="K32" s="5">
        <v>7009544</v>
      </c>
      <c r="L32" s="5">
        <v>0</v>
      </c>
      <c r="M32" s="5">
        <v>0</v>
      </c>
      <c r="N32" s="6">
        <v>106179006.29165311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5593701.7800000003</v>
      </c>
      <c r="V32" s="7">
        <f t="shared" si="0"/>
        <v>344939979.18597579</v>
      </c>
    </row>
    <row r="33" spans="1:22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5" t="s">
        <v>63</v>
      </c>
      <c r="F33" s="15" t="s">
        <v>766</v>
      </c>
      <c r="G33" s="5">
        <v>0</v>
      </c>
      <c r="H33" s="5">
        <v>0</v>
      </c>
      <c r="I33" s="5">
        <v>11270358.637464449</v>
      </c>
      <c r="J33" s="5">
        <v>345049.52941177</v>
      </c>
      <c r="K33" s="5">
        <v>75221.782805430004</v>
      </c>
      <c r="L33" s="5">
        <v>0</v>
      </c>
      <c r="M33" s="5">
        <v>0</v>
      </c>
      <c r="N33" s="6">
        <v>6445946.8728959933</v>
      </c>
      <c r="O33" s="6">
        <v>0</v>
      </c>
      <c r="P33" s="6">
        <v>0</v>
      </c>
      <c r="Q33" s="6">
        <v>-1986765.3742507698</v>
      </c>
      <c r="R33" s="6">
        <v>0</v>
      </c>
      <c r="S33" s="6">
        <v>0</v>
      </c>
      <c r="T33" s="6">
        <v>0</v>
      </c>
      <c r="U33" s="6">
        <v>202839.30000000002</v>
      </c>
      <c r="V33" s="7">
        <f t="shared" si="0"/>
        <v>16352650.748326872</v>
      </c>
    </row>
    <row r="34" spans="1:22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5" t="s">
        <v>67</v>
      </c>
      <c r="F34" s="15" t="s">
        <v>766</v>
      </c>
      <c r="G34" s="5">
        <v>0</v>
      </c>
      <c r="H34" s="5">
        <v>0</v>
      </c>
      <c r="I34" s="5">
        <v>142840734.13810912</v>
      </c>
      <c r="J34" s="5">
        <v>9564788.1447963007</v>
      </c>
      <c r="K34" s="5">
        <v>3115453.5294118002</v>
      </c>
      <c r="L34" s="5">
        <v>0</v>
      </c>
      <c r="M34" s="5">
        <v>0</v>
      </c>
      <c r="N34" s="6">
        <v>68827666.212169766</v>
      </c>
      <c r="O34" s="6">
        <v>0</v>
      </c>
      <c r="P34" s="6">
        <v>0</v>
      </c>
      <c r="Q34" s="6">
        <v>-19265861.899454627</v>
      </c>
      <c r="R34" s="6">
        <v>0</v>
      </c>
      <c r="S34" s="6">
        <v>0</v>
      </c>
      <c r="T34" s="6">
        <v>0</v>
      </c>
      <c r="U34" s="6">
        <v>3229213.68</v>
      </c>
      <c r="V34" s="7">
        <f t="shared" si="0"/>
        <v>208311993.80503237</v>
      </c>
    </row>
    <row r="35" spans="1:22" ht="30" x14ac:dyDescent="0.25">
      <c r="A35" s="4" t="s">
        <v>5</v>
      </c>
      <c r="B35" s="4" t="s">
        <v>68</v>
      </c>
      <c r="C35" s="4" t="s">
        <v>69</v>
      </c>
      <c r="D35" s="4" t="s">
        <v>70</v>
      </c>
      <c r="E35" s="15" t="s">
        <v>71</v>
      </c>
      <c r="F35" s="15" t="s">
        <v>765</v>
      </c>
      <c r="G35" s="5">
        <v>0</v>
      </c>
      <c r="H35" s="5">
        <v>0</v>
      </c>
      <c r="I35" s="5">
        <v>10876926.404682111</v>
      </c>
      <c r="J35" s="5">
        <v>930738.72398191004</v>
      </c>
      <c r="K35" s="5">
        <v>273936.76923077001</v>
      </c>
      <c r="L35" s="5">
        <v>0</v>
      </c>
      <c r="M35" s="5">
        <v>0</v>
      </c>
      <c r="N35" s="6">
        <v>4060021.8806713158</v>
      </c>
      <c r="O35" s="6">
        <v>0</v>
      </c>
      <c r="P35" s="6">
        <v>0</v>
      </c>
      <c r="Q35" s="6">
        <v>3022749.0964567848</v>
      </c>
      <c r="R35" s="6">
        <v>0</v>
      </c>
      <c r="S35" s="6">
        <v>0</v>
      </c>
      <c r="T35" s="6">
        <v>0</v>
      </c>
      <c r="U35" s="6">
        <v>203505.26204056575</v>
      </c>
      <c r="V35" s="7">
        <f t="shared" si="0"/>
        <v>19367878.137063459</v>
      </c>
    </row>
    <row r="36" spans="1:22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5" t="s">
        <v>72</v>
      </c>
      <c r="F36" s="15" t="s">
        <v>765</v>
      </c>
      <c r="G36" s="5">
        <v>0</v>
      </c>
      <c r="H36" s="5">
        <v>0</v>
      </c>
      <c r="I36" s="5">
        <v>22730536.551613308</v>
      </c>
      <c r="J36" s="5">
        <v>2052976.4886878</v>
      </c>
      <c r="K36" s="5">
        <v>638091.66515837004</v>
      </c>
      <c r="L36" s="5">
        <v>0</v>
      </c>
      <c r="M36" s="5">
        <v>0</v>
      </c>
      <c r="N36" s="6">
        <v>8052291.9271423686</v>
      </c>
      <c r="O36" s="6">
        <v>0</v>
      </c>
      <c r="P36" s="6">
        <v>0</v>
      </c>
      <c r="Q36" s="6">
        <v>-4571963.6842337251</v>
      </c>
      <c r="R36" s="6">
        <v>0</v>
      </c>
      <c r="S36" s="6">
        <v>0</v>
      </c>
      <c r="T36" s="6">
        <v>0</v>
      </c>
      <c r="U36" s="6">
        <v>465436.65795943432</v>
      </c>
      <c r="V36" s="7">
        <f t="shared" si="0"/>
        <v>29367369.606327552</v>
      </c>
    </row>
    <row r="37" spans="1:22" ht="30" x14ac:dyDescent="0.25">
      <c r="A37" s="4" t="s">
        <v>5</v>
      </c>
      <c r="B37" s="4" t="s">
        <v>68</v>
      </c>
      <c r="C37" s="4" t="s">
        <v>73</v>
      </c>
      <c r="D37" s="4" t="s">
        <v>74</v>
      </c>
      <c r="E37" s="15" t="s">
        <v>75</v>
      </c>
      <c r="F37" s="15" t="s">
        <v>765</v>
      </c>
      <c r="G37" s="5">
        <v>0</v>
      </c>
      <c r="H37" s="5">
        <v>0</v>
      </c>
      <c r="I37" s="5">
        <v>34527476.170478292</v>
      </c>
      <c r="J37" s="5">
        <v>4085180.5701358002</v>
      </c>
      <c r="K37" s="5">
        <v>1398221.9638008999</v>
      </c>
      <c r="L37" s="5">
        <v>0</v>
      </c>
      <c r="M37" s="5">
        <v>0</v>
      </c>
      <c r="N37" s="6">
        <v>16731940.153980479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738000</v>
      </c>
      <c r="V37" s="7">
        <f t="shared" si="0"/>
        <v>57480818.858395472</v>
      </c>
    </row>
    <row r="38" spans="1:22" ht="30" x14ac:dyDescent="0.25">
      <c r="A38" s="4" t="s">
        <v>5</v>
      </c>
      <c r="B38" s="4" t="s">
        <v>68</v>
      </c>
      <c r="C38" s="4" t="s">
        <v>76</v>
      </c>
      <c r="D38" s="4" t="s">
        <v>77</v>
      </c>
      <c r="E38" s="15" t="s">
        <v>78</v>
      </c>
      <c r="F38" s="15" t="s">
        <v>765</v>
      </c>
      <c r="G38" s="5">
        <v>0</v>
      </c>
      <c r="H38" s="5">
        <v>0</v>
      </c>
      <c r="I38" s="5">
        <v>34606429.883731559</v>
      </c>
      <c r="J38" s="5">
        <v>2407363.9457013998</v>
      </c>
      <c r="K38" s="5">
        <v>958220.51583709999</v>
      </c>
      <c r="L38" s="5">
        <v>0</v>
      </c>
      <c r="M38" s="5">
        <v>0</v>
      </c>
      <c r="N38" s="6">
        <v>10043815.788452849</v>
      </c>
      <c r="O38" s="6">
        <v>0</v>
      </c>
      <c r="P38" s="6">
        <v>0</v>
      </c>
      <c r="Q38" s="6">
        <v>-4320301.3042152068</v>
      </c>
      <c r="R38" s="6">
        <v>0</v>
      </c>
      <c r="S38" s="6">
        <v>0</v>
      </c>
      <c r="T38" s="6">
        <v>0</v>
      </c>
      <c r="U38" s="6">
        <v>850037.23323523602</v>
      </c>
      <c r="V38" s="7">
        <f t="shared" si="0"/>
        <v>44545566.062742934</v>
      </c>
    </row>
    <row r="39" spans="1:22" ht="30" x14ac:dyDescent="0.25">
      <c r="A39" s="4" t="s">
        <v>5</v>
      </c>
      <c r="B39" s="4" t="s">
        <v>68</v>
      </c>
      <c r="C39" s="4" t="s">
        <v>76</v>
      </c>
      <c r="D39" s="4" t="s">
        <v>77</v>
      </c>
      <c r="E39" s="15" t="s">
        <v>79</v>
      </c>
      <c r="F39" s="15" t="s">
        <v>765</v>
      </c>
      <c r="G39" s="5">
        <v>0</v>
      </c>
      <c r="H39" s="5">
        <v>0</v>
      </c>
      <c r="I39" s="5">
        <v>20571598.712042902</v>
      </c>
      <c r="J39" s="5">
        <v>1854105.1945700999</v>
      </c>
      <c r="K39" s="5">
        <v>712685.30316741997</v>
      </c>
      <c r="L39" s="5">
        <v>0</v>
      </c>
      <c r="M39" s="5">
        <v>0</v>
      </c>
      <c r="N39" s="6">
        <v>11211983.973127428</v>
      </c>
      <c r="O39" s="6">
        <v>0</v>
      </c>
      <c r="P39" s="6">
        <v>0</v>
      </c>
      <c r="Q39" s="6">
        <v>1693946.4439427853</v>
      </c>
      <c r="R39" s="6">
        <v>0</v>
      </c>
      <c r="S39" s="6">
        <v>0</v>
      </c>
      <c r="T39" s="6">
        <v>0</v>
      </c>
      <c r="U39" s="6">
        <v>453212.31139218516</v>
      </c>
      <c r="V39" s="7">
        <f t="shared" si="0"/>
        <v>36497531.938242823</v>
      </c>
    </row>
    <row r="40" spans="1:22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5" t="s">
        <v>80</v>
      </c>
      <c r="F40" s="15" t="s">
        <v>765</v>
      </c>
      <c r="G40" s="5">
        <v>0</v>
      </c>
      <c r="H40" s="5">
        <v>0</v>
      </c>
      <c r="I40" s="5">
        <v>21719870.034163006</v>
      </c>
      <c r="J40" s="5">
        <v>1769076.0814479999</v>
      </c>
      <c r="K40" s="5">
        <v>740552.17194569996</v>
      </c>
      <c r="L40" s="5">
        <v>0</v>
      </c>
      <c r="M40" s="5">
        <v>0</v>
      </c>
      <c r="N40" s="6">
        <v>10247026.050853187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478509.84452453977</v>
      </c>
      <c r="V40" s="7">
        <f t="shared" si="0"/>
        <v>34955034.182934433</v>
      </c>
    </row>
    <row r="41" spans="1:22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5" t="s">
        <v>81</v>
      </c>
      <c r="F41" s="15" t="s">
        <v>765</v>
      </c>
      <c r="G41" s="5">
        <v>0</v>
      </c>
      <c r="H41" s="5">
        <v>0</v>
      </c>
      <c r="I41" s="5">
        <v>22008794.50460799</v>
      </c>
      <c r="J41" s="5">
        <v>1063624.0452489001</v>
      </c>
      <c r="K41" s="5">
        <v>355224.58823529002</v>
      </c>
      <c r="L41" s="5">
        <v>0</v>
      </c>
      <c r="M41" s="5">
        <v>0</v>
      </c>
      <c r="N41" s="6">
        <v>5251987.1108577354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484875.13138926367</v>
      </c>
      <c r="V41" s="7">
        <f t="shared" si="0"/>
        <v>29164505.380339179</v>
      </c>
    </row>
    <row r="42" spans="1:22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5" t="s">
        <v>82</v>
      </c>
      <c r="F42" s="15" t="s">
        <v>765</v>
      </c>
      <c r="G42" s="5">
        <v>0</v>
      </c>
      <c r="H42" s="5">
        <v>0</v>
      </c>
      <c r="I42" s="5">
        <v>20197738.300660528</v>
      </c>
      <c r="J42" s="5">
        <v>1868797.3574661</v>
      </c>
      <c r="K42" s="5">
        <v>815644.61538461002</v>
      </c>
      <c r="L42" s="5">
        <v>0</v>
      </c>
      <c r="M42" s="5">
        <v>0</v>
      </c>
      <c r="N42" s="6">
        <v>8992008.8448290303</v>
      </c>
      <c r="O42" s="6">
        <v>0</v>
      </c>
      <c r="P42" s="6">
        <v>0</v>
      </c>
      <c r="Q42" s="6">
        <v>6079081.118208155</v>
      </c>
      <c r="R42" s="6">
        <v>0</v>
      </c>
      <c r="S42" s="6">
        <v>0</v>
      </c>
      <c r="T42" s="6">
        <v>0</v>
      </c>
      <c r="U42" s="6">
        <v>444975.80320668133</v>
      </c>
      <c r="V42" s="7">
        <f t="shared" si="0"/>
        <v>38398246.039755106</v>
      </c>
    </row>
    <row r="43" spans="1:22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5" t="s">
        <v>83</v>
      </c>
      <c r="F43" s="15" t="s">
        <v>765</v>
      </c>
      <c r="G43" s="5">
        <v>0</v>
      </c>
      <c r="H43" s="5">
        <v>0</v>
      </c>
      <c r="I43" s="5">
        <v>18423160.447226197</v>
      </c>
      <c r="J43" s="5">
        <v>1443592.479638</v>
      </c>
      <c r="K43" s="5">
        <v>461490.97737555997</v>
      </c>
      <c r="L43" s="5">
        <v>0</v>
      </c>
      <c r="M43" s="5">
        <v>0</v>
      </c>
      <c r="N43" s="6">
        <v>6461790.4783659838</v>
      </c>
      <c r="O43" s="6">
        <v>0</v>
      </c>
      <c r="P43" s="6">
        <v>0</v>
      </c>
      <c r="Q43" s="6">
        <v>-2740861.035774583</v>
      </c>
      <c r="R43" s="6">
        <v>0</v>
      </c>
      <c r="S43" s="6">
        <v>0</v>
      </c>
      <c r="T43" s="6">
        <v>0</v>
      </c>
      <c r="U43" s="6">
        <v>405880.12853607204</v>
      </c>
      <c r="V43" s="7">
        <f t="shared" si="0"/>
        <v>24455053.475367229</v>
      </c>
    </row>
    <row r="44" spans="1:22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5" t="s">
        <v>84</v>
      </c>
      <c r="F44" s="15" t="s">
        <v>765</v>
      </c>
      <c r="G44" s="5">
        <v>0</v>
      </c>
      <c r="H44" s="5">
        <v>0</v>
      </c>
      <c r="I44" s="5">
        <v>16210183.686703369</v>
      </c>
      <c r="J44" s="5">
        <v>556740.30769229995</v>
      </c>
      <c r="K44" s="5">
        <v>162329.56561086001</v>
      </c>
      <c r="L44" s="5">
        <v>0</v>
      </c>
      <c r="M44" s="5">
        <v>0</v>
      </c>
      <c r="N44" s="6">
        <v>1965832.7766309157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362057.81776540197</v>
      </c>
      <c r="V44" s="7">
        <f t="shared" si="0"/>
        <v>19257144.154402848</v>
      </c>
    </row>
    <row r="45" spans="1:22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5" t="s">
        <v>85</v>
      </c>
      <c r="F45" s="15" t="s">
        <v>765</v>
      </c>
      <c r="G45" s="5">
        <v>0</v>
      </c>
      <c r="H45" s="5">
        <v>0</v>
      </c>
      <c r="I45" s="5">
        <v>15428663.46621771</v>
      </c>
      <c r="J45" s="5">
        <v>1442072.2171946</v>
      </c>
      <c r="K45" s="5">
        <v>572075.51131222001</v>
      </c>
      <c r="L45" s="5">
        <v>0</v>
      </c>
      <c r="M45" s="5">
        <v>0</v>
      </c>
      <c r="N45" s="6">
        <v>5567689.0492379256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339908.44995062094</v>
      </c>
      <c r="V45" s="7">
        <f t="shared" si="0"/>
        <v>23350408.693913076</v>
      </c>
    </row>
    <row r="46" spans="1:22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5" t="s">
        <v>89</v>
      </c>
      <c r="F46" s="15" t="s">
        <v>766</v>
      </c>
      <c r="G46" s="5">
        <v>0</v>
      </c>
      <c r="H46" s="5">
        <v>0</v>
      </c>
      <c r="I46" s="5">
        <v>66296595.636399001</v>
      </c>
      <c r="J46" s="5">
        <v>6671989.2307692003</v>
      </c>
      <c r="K46" s="5">
        <v>1334363.0316742</v>
      </c>
      <c r="L46" s="5">
        <v>0</v>
      </c>
      <c r="M46" s="5">
        <v>0</v>
      </c>
      <c r="N46" s="6">
        <v>42016288.825073093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2055150</v>
      </c>
      <c r="V46" s="7">
        <f t="shared" si="0"/>
        <v>118374386.7239155</v>
      </c>
    </row>
    <row r="47" spans="1:22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5" t="s">
        <v>91</v>
      </c>
      <c r="F47" s="15" t="s">
        <v>765</v>
      </c>
      <c r="G47" s="5">
        <v>0</v>
      </c>
      <c r="H47" s="5">
        <v>0</v>
      </c>
      <c r="I47" s="5">
        <v>125400608.55115932</v>
      </c>
      <c r="J47" s="5">
        <v>9458237.6832579002</v>
      </c>
      <c r="K47" s="5">
        <v>2914010.2624434</v>
      </c>
      <c r="L47" s="5">
        <v>0</v>
      </c>
      <c r="M47" s="5">
        <v>0</v>
      </c>
      <c r="N47" s="6">
        <v>50527222.322354972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2410083.1800000002</v>
      </c>
      <c r="V47" s="7">
        <f t="shared" si="0"/>
        <v>190710161.9992156</v>
      </c>
    </row>
    <row r="48" spans="1:22" ht="30" x14ac:dyDescent="0.25">
      <c r="A48" s="4" t="s">
        <v>5</v>
      </c>
      <c r="B48" s="4" t="s">
        <v>726</v>
      </c>
      <c r="C48" s="4" t="s">
        <v>193</v>
      </c>
      <c r="D48" s="4" t="s">
        <v>194</v>
      </c>
      <c r="E48" s="15" t="s">
        <v>725</v>
      </c>
      <c r="F48" s="15" t="s">
        <v>765</v>
      </c>
      <c r="G48" s="5">
        <v>0</v>
      </c>
      <c r="H48" s="5">
        <v>0</v>
      </c>
      <c r="I48" s="5">
        <v>11717197.365400391</v>
      </c>
      <c r="J48" s="5">
        <v>234932.37104072</v>
      </c>
      <c r="K48" s="5">
        <v>56320.615384614997</v>
      </c>
      <c r="L48" s="5">
        <v>0</v>
      </c>
      <c r="M48" s="5">
        <v>0</v>
      </c>
      <c r="N48" s="6">
        <v>1124669.0953958849</v>
      </c>
      <c r="O48" s="6">
        <v>0</v>
      </c>
      <c r="P48" s="6">
        <v>0</v>
      </c>
      <c r="Q48" s="6">
        <v>965851.67872771993</v>
      </c>
      <c r="R48" s="6">
        <v>0</v>
      </c>
      <c r="S48" s="6">
        <v>0</v>
      </c>
      <c r="T48" s="6">
        <v>0</v>
      </c>
      <c r="U48" s="6">
        <v>258358.86000000002</v>
      </c>
      <c r="V48" s="7">
        <f t="shared" si="0"/>
        <v>14357329.98594933</v>
      </c>
    </row>
    <row r="49" spans="1:22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5" t="s">
        <v>95</v>
      </c>
      <c r="F49" s="15" t="s">
        <v>765</v>
      </c>
      <c r="G49" s="5">
        <v>0</v>
      </c>
      <c r="H49" s="5">
        <v>0</v>
      </c>
      <c r="I49" s="5">
        <v>42128118.085685216</v>
      </c>
      <c r="J49" s="5">
        <v>5193794.7149320999</v>
      </c>
      <c r="K49" s="5">
        <v>1940141.6832578999</v>
      </c>
      <c r="L49" s="5">
        <v>0</v>
      </c>
      <c r="M49" s="5">
        <v>0</v>
      </c>
      <c r="N49" s="6">
        <v>21094893.135918111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1046298.96</v>
      </c>
      <c r="V49" s="7">
        <f t="shared" si="0"/>
        <v>71403246.579793319</v>
      </c>
    </row>
    <row r="50" spans="1:22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5" t="s">
        <v>98</v>
      </c>
      <c r="F50" s="15" t="s">
        <v>765</v>
      </c>
      <c r="G50" s="5">
        <v>0</v>
      </c>
      <c r="H50" s="5">
        <v>0</v>
      </c>
      <c r="I50" s="5">
        <v>128633453.82074031</v>
      </c>
      <c r="J50" s="5">
        <v>16374514.217195</v>
      </c>
      <c r="K50" s="5">
        <v>6054203.9457013002</v>
      </c>
      <c r="L50" s="5">
        <v>0</v>
      </c>
      <c r="M50" s="5">
        <v>0</v>
      </c>
      <c r="N50" s="6">
        <v>63882332.498201609</v>
      </c>
      <c r="O50" s="6">
        <v>0</v>
      </c>
      <c r="P50" s="6">
        <v>0</v>
      </c>
      <c r="Q50" s="6">
        <v>-48136028.162502289</v>
      </c>
      <c r="R50" s="6">
        <v>0</v>
      </c>
      <c r="S50" s="6">
        <v>0</v>
      </c>
      <c r="T50" s="6">
        <v>0</v>
      </c>
      <c r="U50" s="6">
        <v>2308133.8800000004</v>
      </c>
      <c r="V50" s="7">
        <f t="shared" si="0"/>
        <v>169116610.19933593</v>
      </c>
    </row>
    <row r="51" spans="1:22" x14ac:dyDescent="0.25">
      <c r="A51" s="4" t="s">
        <v>5</v>
      </c>
      <c r="B51" s="4" t="s">
        <v>99</v>
      </c>
      <c r="C51" s="4" t="s">
        <v>100</v>
      </c>
      <c r="D51" s="4" t="s">
        <v>101</v>
      </c>
      <c r="E51" s="15" t="s">
        <v>102</v>
      </c>
      <c r="F51" s="15" t="s">
        <v>765</v>
      </c>
      <c r="G51" s="5">
        <v>0</v>
      </c>
      <c r="H51" s="5">
        <v>0</v>
      </c>
      <c r="I51" s="5">
        <v>98904512.168788716</v>
      </c>
      <c r="J51" s="5">
        <v>8620847.3031674009</v>
      </c>
      <c r="K51" s="5">
        <v>2759751.5113122002</v>
      </c>
      <c r="L51" s="5">
        <v>0</v>
      </c>
      <c r="M51" s="5">
        <v>0</v>
      </c>
      <c r="N51" s="6">
        <v>45041089.064881712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2136686.94</v>
      </c>
      <c r="V51" s="7">
        <f t="shared" si="0"/>
        <v>157462886.98815003</v>
      </c>
    </row>
    <row r="52" spans="1:22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5" t="s">
        <v>105</v>
      </c>
      <c r="F52" s="15" t="s">
        <v>765</v>
      </c>
      <c r="G52" s="5">
        <v>0</v>
      </c>
      <c r="H52" s="5">
        <v>0</v>
      </c>
      <c r="I52" s="5">
        <v>152179005.34955543</v>
      </c>
      <c r="J52" s="5">
        <v>9715821.1131222006</v>
      </c>
      <c r="K52" s="5">
        <v>4316585.8099547997</v>
      </c>
      <c r="L52" s="5">
        <v>0</v>
      </c>
      <c r="M52" s="5">
        <v>0</v>
      </c>
      <c r="N52" s="6">
        <v>54078735.970359102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3366000</v>
      </c>
      <c r="V52" s="7">
        <f t="shared" si="0"/>
        <v>223656148.24299151</v>
      </c>
    </row>
    <row r="53" spans="1:22" ht="30" x14ac:dyDescent="0.25">
      <c r="A53" s="4" t="s">
        <v>5</v>
      </c>
      <c r="B53" s="4" t="s">
        <v>99</v>
      </c>
      <c r="C53" s="4" t="s">
        <v>106</v>
      </c>
      <c r="D53" s="4" t="s">
        <v>107</v>
      </c>
      <c r="E53" s="15" t="s">
        <v>108</v>
      </c>
      <c r="F53" s="15" t="s">
        <v>765</v>
      </c>
      <c r="G53" s="5">
        <v>0</v>
      </c>
      <c r="H53" s="5">
        <v>0</v>
      </c>
      <c r="I53" s="5">
        <v>61509685.428345248</v>
      </c>
      <c r="J53" s="5">
        <v>4638526.2533937003</v>
      </c>
      <c r="K53" s="5">
        <v>2760893.4660633001</v>
      </c>
      <c r="L53" s="5">
        <v>0</v>
      </c>
      <c r="M53" s="5">
        <v>0</v>
      </c>
      <c r="N53" s="6">
        <v>25224451.788250268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1682123.58</v>
      </c>
      <c r="V53" s="7">
        <f t="shared" si="0"/>
        <v>95815680.516052514</v>
      </c>
    </row>
    <row r="54" spans="1:22" ht="30" x14ac:dyDescent="0.25">
      <c r="A54" s="4" t="s">
        <v>5</v>
      </c>
      <c r="B54" s="4" t="s">
        <v>99</v>
      </c>
      <c r="C54" s="4" t="s">
        <v>109</v>
      </c>
      <c r="D54" s="4" t="s">
        <v>110</v>
      </c>
      <c r="E54" s="15" t="s">
        <v>111</v>
      </c>
      <c r="F54" s="15" t="s">
        <v>765</v>
      </c>
      <c r="G54" s="5">
        <v>0</v>
      </c>
      <c r="H54" s="5">
        <v>0</v>
      </c>
      <c r="I54" s="5">
        <v>119903609.02265334</v>
      </c>
      <c r="J54" s="5">
        <v>11143098.570135999</v>
      </c>
      <c r="K54" s="5">
        <v>4342014.4886878002</v>
      </c>
      <c r="L54" s="5">
        <v>0</v>
      </c>
      <c r="M54" s="5">
        <v>0</v>
      </c>
      <c r="N54" s="6">
        <v>62092077.626899481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2549854.3419845938</v>
      </c>
      <c r="V54" s="7">
        <f t="shared" si="0"/>
        <v>200030654.05036122</v>
      </c>
    </row>
    <row r="55" spans="1:22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5" t="s">
        <v>112</v>
      </c>
      <c r="F55" s="15" t="s">
        <v>765</v>
      </c>
      <c r="G55" s="5">
        <v>0</v>
      </c>
      <c r="H55" s="5">
        <v>0</v>
      </c>
      <c r="I55" s="5">
        <v>15595663.221551705</v>
      </c>
      <c r="J55" s="5">
        <v>1064193.5475113001</v>
      </c>
      <c r="K55" s="5">
        <v>516020.66063349001</v>
      </c>
      <c r="L55" s="5">
        <v>0</v>
      </c>
      <c r="M55" s="5">
        <v>0</v>
      </c>
      <c r="N55" s="6">
        <v>5677912.7580462936</v>
      </c>
      <c r="O55" s="6">
        <v>0</v>
      </c>
      <c r="P55" s="6">
        <v>0</v>
      </c>
      <c r="Q55" s="6">
        <v>-24899.991227792027</v>
      </c>
      <c r="R55" s="6">
        <v>0</v>
      </c>
      <c r="S55" s="6">
        <v>0</v>
      </c>
      <c r="T55" s="6">
        <v>0</v>
      </c>
      <c r="U55" s="6">
        <v>331655.31801540649</v>
      </c>
      <c r="V55" s="7">
        <f t="shared" si="0"/>
        <v>23160545.514530409</v>
      </c>
    </row>
    <row r="56" spans="1:22" x14ac:dyDescent="0.25">
      <c r="A56" s="4" t="s">
        <v>5</v>
      </c>
      <c r="B56" s="4" t="s">
        <v>99</v>
      </c>
      <c r="C56" s="4" t="s">
        <v>113</v>
      </c>
      <c r="D56" s="4" t="s">
        <v>114</v>
      </c>
      <c r="E56" s="15" t="s">
        <v>115</v>
      </c>
      <c r="F56" s="15" t="s">
        <v>765</v>
      </c>
      <c r="G56" s="5">
        <v>0</v>
      </c>
      <c r="H56" s="5">
        <v>0</v>
      </c>
      <c r="I56" s="5">
        <v>327286559.46355277</v>
      </c>
      <c r="J56" s="5">
        <v>21743894.171946</v>
      </c>
      <c r="K56" s="5">
        <v>9793339.2579186</v>
      </c>
      <c r="L56" s="5">
        <v>0</v>
      </c>
      <c r="M56" s="5">
        <v>0</v>
      </c>
      <c r="N56" s="6">
        <v>159911668.41455495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6455804.2199999997</v>
      </c>
      <c r="V56" s="7">
        <f t="shared" si="0"/>
        <v>525191265.52797234</v>
      </c>
    </row>
    <row r="57" spans="1:22" ht="45" x14ac:dyDescent="0.25">
      <c r="A57" s="4" t="s">
        <v>5</v>
      </c>
      <c r="B57" s="4" t="s">
        <v>116</v>
      </c>
      <c r="C57" s="4" t="s">
        <v>117</v>
      </c>
      <c r="D57" s="4" t="s">
        <v>118</v>
      </c>
      <c r="E57" s="15" t="s">
        <v>119</v>
      </c>
      <c r="F57" s="15" t="s">
        <v>766</v>
      </c>
      <c r="G57" s="5">
        <v>0</v>
      </c>
      <c r="H57" s="5">
        <v>0</v>
      </c>
      <c r="I57" s="5">
        <v>48011499.482070997</v>
      </c>
      <c r="J57" s="5">
        <v>3621144.2986424998</v>
      </c>
      <c r="K57" s="5">
        <v>896179.96380090003</v>
      </c>
      <c r="L57" s="5">
        <v>0</v>
      </c>
      <c r="M57" s="5">
        <v>0</v>
      </c>
      <c r="N57" s="6">
        <v>22298870.035656016</v>
      </c>
      <c r="O57" s="6">
        <v>0</v>
      </c>
      <c r="P57" s="6">
        <v>0</v>
      </c>
      <c r="Q57" s="6">
        <v>4344320.1672704071</v>
      </c>
      <c r="R57" s="6">
        <v>3803012.9838335663</v>
      </c>
      <c r="S57" s="6">
        <v>0</v>
      </c>
      <c r="T57" s="6">
        <v>0</v>
      </c>
      <c r="U57" s="6">
        <v>1174626</v>
      </c>
      <c r="V57" s="7">
        <f t="shared" si="0"/>
        <v>84149652.931274384</v>
      </c>
    </row>
    <row r="58" spans="1:22" ht="30" x14ac:dyDescent="0.25">
      <c r="A58" s="4" t="s">
        <v>5</v>
      </c>
      <c r="B58" s="4" t="s">
        <v>116</v>
      </c>
      <c r="C58" s="4" t="s">
        <v>120</v>
      </c>
      <c r="D58" s="4" t="s">
        <v>121</v>
      </c>
      <c r="E58" s="15" t="s">
        <v>122</v>
      </c>
      <c r="F58" s="15" t="s">
        <v>766</v>
      </c>
      <c r="G58" s="5">
        <v>0</v>
      </c>
      <c r="H58" s="5">
        <v>0</v>
      </c>
      <c r="I58" s="5">
        <v>218552126.6087755</v>
      </c>
      <c r="J58" s="5">
        <v>18629446.334842</v>
      </c>
      <c r="K58" s="5">
        <v>3657251.3303167</v>
      </c>
      <c r="L58" s="5">
        <v>0</v>
      </c>
      <c r="M58" s="5">
        <v>0</v>
      </c>
      <c r="N58" s="6">
        <v>125768165.60655108</v>
      </c>
      <c r="O58" s="6">
        <v>0</v>
      </c>
      <c r="P58" s="6">
        <v>0</v>
      </c>
      <c r="Q58" s="6">
        <v>0</v>
      </c>
      <c r="R58" s="6">
        <v>18565225.875876877</v>
      </c>
      <c r="S58" s="6">
        <v>0</v>
      </c>
      <c r="T58" s="6">
        <v>0</v>
      </c>
      <c r="U58" s="6">
        <v>5078418.1249482939</v>
      </c>
      <c r="V58" s="7">
        <f t="shared" si="0"/>
        <v>390250633.88131052</v>
      </c>
    </row>
    <row r="59" spans="1:22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5" t="s">
        <v>123</v>
      </c>
      <c r="F59" s="15" t="s">
        <v>766</v>
      </c>
      <c r="G59" s="5">
        <v>0</v>
      </c>
      <c r="H59" s="5">
        <v>0</v>
      </c>
      <c r="I59" s="5">
        <v>9494500.5292980075</v>
      </c>
      <c r="J59" s="5">
        <v>631253.43891402998</v>
      </c>
      <c r="K59" s="5">
        <v>175245.08597285001</v>
      </c>
      <c r="L59" s="5">
        <v>0</v>
      </c>
      <c r="M59" s="5">
        <v>0</v>
      </c>
      <c r="N59" s="6">
        <v>3566677.2067617001</v>
      </c>
      <c r="O59" s="6">
        <v>0</v>
      </c>
      <c r="P59" s="6">
        <v>0</v>
      </c>
      <c r="Q59" s="6">
        <v>427716.75970594212</v>
      </c>
      <c r="R59" s="6">
        <v>806524.05282050662</v>
      </c>
      <c r="S59" s="6">
        <v>0</v>
      </c>
      <c r="T59" s="6">
        <v>0</v>
      </c>
      <c r="U59" s="6">
        <v>220620.33585987595</v>
      </c>
      <c r="V59" s="7">
        <f t="shared" si="0"/>
        <v>15322537.409332912</v>
      </c>
    </row>
    <row r="60" spans="1:22" ht="30" x14ac:dyDescent="0.25">
      <c r="A60" s="4" t="s">
        <v>5</v>
      </c>
      <c r="B60" s="4" t="s">
        <v>116</v>
      </c>
      <c r="C60" s="4" t="s">
        <v>120</v>
      </c>
      <c r="D60" s="4" t="s">
        <v>121</v>
      </c>
      <c r="E60" s="15" t="s">
        <v>124</v>
      </c>
      <c r="F60" s="15" t="s">
        <v>766</v>
      </c>
      <c r="G60" s="5">
        <v>0</v>
      </c>
      <c r="H60" s="5">
        <v>0</v>
      </c>
      <c r="I60" s="5">
        <v>9001279.7225812282</v>
      </c>
      <c r="J60" s="5">
        <v>701412.30769230996</v>
      </c>
      <c r="K60" s="5">
        <v>238330.42533937001</v>
      </c>
      <c r="L60" s="5">
        <v>0</v>
      </c>
      <c r="M60" s="5">
        <v>0</v>
      </c>
      <c r="N60" s="6">
        <v>4338121.1459888751</v>
      </c>
      <c r="O60" s="6">
        <v>0</v>
      </c>
      <c r="P60" s="6">
        <v>0</v>
      </c>
      <c r="Q60" s="6">
        <v>0</v>
      </c>
      <c r="R60" s="6">
        <v>764626.69942723354</v>
      </c>
      <c r="S60" s="6">
        <v>0</v>
      </c>
      <c r="T60" s="6">
        <v>0</v>
      </c>
      <c r="U60" s="6">
        <v>209159.53919183041</v>
      </c>
      <c r="V60" s="7">
        <f t="shared" si="0"/>
        <v>15252929.840220848</v>
      </c>
    </row>
    <row r="61" spans="1:22" x14ac:dyDescent="0.25">
      <c r="A61" s="4" t="s">
        <v>5</v>
      </c>
      <c r="B61" s="4" t="s">
        <v>116</v>
      </c>
      <c r="C61" s="4" t="s">
        <v>125</v>
      </c>
      <c r="D61" s="4" t="s">
        <v>126</v>
      </c>
      <c r="E61" s="15" t="s">
        <v>127</v>
      </c>
      <c r="F61" s="15" t="s">
        <v>766</v>
      </c>
      <c r="G61" s="5">
        <v>0</v>
      </c>
      <c r="H61" s="5">
        <v>0</v>
      </c>
      <c r="I61" s="5">
        <v>79870839.096214533</v>
      </c>
      <c r="J61" s="5">
        <v>3910417.5746606002</v>
      </c>
      <c r="K61" s="5">
        <v>1116986.1628959</v>
      </c>
      <c r="L61" s="5">
        <v>0</v>
      </c>
      <c r="M61" s="5">
        <v>0</v>
      </c>
      <c r="N61" s="6">
        <v>27842160.38241275</v>
      </c>
      <c r="O61" s="6">
        <v>0</v>
      </c>
      <c r="P61" s="6">
        <v>0</v>
      </c>
      <c r="Q61" s="6">
        <v>0</v>
      </c>
      <c r="R61" s="6">
        <v>6733816.806650308</v>
      </c>
      <c r="S61" s="6">
        <v>0</v>
      </c>
      <c r="T61" s="6">
        <v>0</v>
      </c>
      <c r="U61" s="6">
        <v>1603625.3354849359</v>
      </c>
      <c r="V61" s="7">
        <f t="shared" si="0"/>
        <v>121077845.35831903</v>
      </c>
    </row>
    <row r="62" spans="1:22" x14ac:dyDescent="0.25">
      <c r="A62" s="4" t="s">
        <v>5</v>
      </c>
      <c r="B62" s="4" t="s">
        <v>116</v>
      </c>
      <c r="C62" s="4" t="s">
        <v>125</v>
      </c>
      <c r="D62" s="4" t="s">
        <v>126</v>
      </c>
      <c r="E62" s="15" t="s">
        <v>128</v>
      </c>
      <c r="F62" s="15" t="s">
        <v>766</v>
      </c>
      <c r="G62" s="5">
        <v>0</v>
      </c>
      <c r="H62" s="5">
        <v>0</v>
      </c>
      <c r="I62" s="5">
        <v>48557555.973536849</v>
      </c>
      <c r="J62" s="5">
        <v>3848733.4570136</v>
      </c>
      <c r="K62" s="5">
        <v>1079448.5248869001</v>
      </c>
      <c r="L62" s="5">
        <v>0</v>
      </c>
      <c r="M62" s="5">
        <v>0</v>
      </c>
      <c r="N62" s="6">
        <v>25170435.900773667</v>
      </c>
      <c r="O62" s="6">
        <v>0</v>
      </c>
      <c r="P62" s="6">
        <v>0</v>
      </c>
      <c r="Q62" s="6">
        <v>-4575294.8373299176</v>
      </c>
      <c r="R62" s="6">
        <v>4093830.6170864124</v>
      </c>
      <c r="S62" s="6">
        <v>0</v>
      </c>
      <c r="T62" s="6">
        <v>0</v>
      </c>
      <c r="U62" s="6">
        <v>974925.61577560939</v>
      </c>
      <c r="V62" s="7">
        <f t="shared" si="0"/>
        <v>79149635.251743108</v>
      </c>
    </row>
    <row r="63" spans="1:22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5" t="s">
        <v>129</v>
      </c>
      <c r="F63" s="15" t="s">
        <v>766</v>
      </c>
      <c r="G63" s="5">
        <v>0</v>
      </c>
      <c r="H63" s="5">
        <v>0</v>
      </c>
      <c r="I63" s="5">
        <v>54728268.401414059</v>
      </c>
      <c r="J63" s="5">
        <v>4159112.9954750999</v>
      </c>
      <c r="K63" s="5">
        <v>1261350.760181</v>
      </c>
      <c r="L63" s="5">
        <v>0</v>
      </c>
      <c r="M63" s="5">
        <v>0</v>
      </c>
      <c r="N63" s="6">
        <v>27203041.617609832</v>
      </c>
      <c r="O63" s="6">
        <v>0</v>
      </c>
      <c r="P63" s="6">
        <v>0</v>
      </c>
      <c r="Q63" s="6">
        <v>0</v>
      </c>
      <c r="R63" s="6">
        <v>4614076.147570828</v>
      </c>
      <c r="S63" s="6">
        <v>0</v>
      </c>
      <c r="T63" s="6">
        <v>0</v>
      </c>
      <c r="U63" s="6">
        <v>1098819.5287394545</v>
      </c>
      <c r="V63" s="7">
        <f t="shared" si="0"/>
        <v>93064669.450990275</v>
      </c>
    </row>
    <row r="64" spans="1:22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5" t="s">
        <v>132</v>
      </c>
      <c r="F64" s="15" t="s">
        <v>766</v>
      </c>
      <c r="G64" s="5">
        <v>0</v>
      </c>
      <c r="H64" s="5">
        <v>0</v>
      </c>
      <c r="I64" s="5">
        <v>11387534.039633613</v>
      </c>
      <c r="J64" s="5">
        <v>504032.19909503002</v>
      </c>
      <c r="K64" s="5">
        <v>142322.85067873</v>
      </c>
      <c r="L64" s="5">
        <v>0</v>
      </c>
      <c r="M64" s="5">
        <v>0</v>
      </c>
      <c r="N64" s="6">
        <v>3289262.9695793344</v>
      </c>
      <c r="O64" s="6">
        <v>0</v>
      </c>
      <c r="P64" s="6">
        <v>0</v>
      </c>
      <c r="Q64" s="6">
        <v>-481582.59495569865</v>
      </c>
      <c r="R64" s="6">
        <v>975934.48150617362</v>
      </c>
      <c r="S64" s="6">
        <v>0</v>
      </c>
      <c r="T64" s="6">
        <v>0</v>
      </c>
      <c r="U64" s="6">
        <v>254246.31433286174</v>
      </c>
      <c r="V64" s="7">
        <f t="shared" si="0"/>
        <v>16071750.259870045</v>
      </c>
    </row>
    <row r="65" spans="1:22" x14ac:dyDescent="0.25">
      <c r="A65" s="4" t="s">
        <v>5</v>
      </c>
      <c r="B65" s="4" t="s">
        <v>116</v>
      </c>
      <c r="C65" s="4" t="s">
        <v>130</v>
      </c>
      <c r="D65" s="4" t="s">
        <v>131</v>
      </c>
      <c r="E65" s="15" t="s">
        <v>133</v>
      </c>
      <c r="F65" s="15" t="s">
        <v>766</v>
      </c>
      <c r="G65" s="5">
        <v>0</v>
      </c>
      <c r="H65" s="5">
        <v>0</v>
      </c>
      <c r="I65" s="5">
        <v>142017624.05286112</v>
      </c>
      <c r="J65" s="5">
        <v>10910399.040724</v>
      </c>
      <c r="K65" s="5">
        <v>2746171.6923076999</v>
      </c>
      <c r="L65" s="5">
        <v>0</v>
      </c>
      <c r="M65" s="5">
        <v>0</v>
      </c>
      <c r="N65" s="6">
        <v>76078393.031557873</v>
      </c>
      <c r="O65" s="6">
        <v>0</v>
      </c>
      <c r="P65" s="6">
        <v>0</v>
      </c>
      <c r="Q65" s="6">
        <v>0</v>
      </c>
      <c r="R65" s="6">
        <v>12171194.905971678</v>
      </c>
      <c r="S65" s="6">
        <v>0</v>
      </c>
      <c r="T65" s="6">
        <v>0</v>
      </c>
      <c r="U65" s="6">
        <v>3170788.1056671385</v>
      </c>
      <c r="V65" s="7">
        <f t="shared" si="0"/>
        <v>247094570.82908952</v>
      </c>
    </row>
    <row r="66" spans="1:22" x14ac:dyDescent="0.25">
      <c r="A66" s="4" t="s">
        <v>5</v>
      </c>
      <c r="B66" s="4" t="s">
        <v>116</v>
      </c>
      <c r="C66" s="4" t="s">
        <v>134</v>
      </c>
      <c r="D66" s="4" t="s">
        <v>135</v>
      </c>
      <c r="E66" s="15" t="s">
        <v>136</v>
      </c>
      <c r="F66" s="15" t="s">
        <v>766</v>
      </c>
      <c r="G66" s="5">
        <v>0</v>
      </c>
      <c r="H66" s="5">
        <v>0</v>
      </c>
      <c r="I66" s="5">
        <v>28739561.875699095</v>
      </c>
      <c r="J66" s="5">
        <v>2142895.0859727999</v>
      </c>
      <c r="K66" s="5">
        <v>554462.56108597002</v>
      </c>
      <c r="L66" s="5">
        <v>0</v>
      </c>
      <c r="M66" s="5">
        <v>0</v>
      </c>
      <c r="N66" s="6">
        <v>13786126.609512292</v>
      </c>
      <c r="O66" s="6">
        <v>0</v>
      </c>
      <c r="P66" s="6">
        <v>0</v>
      </c>
      <c r="Q66" s="6">
        <v>0</v>
      </c>
      <c r="R66" s="6">
        <v>2579101.9372564205</v>
      </c>
      <c r="S66" s="6">
        <v>0</v>
      </c>
      <c r="T66" s="6">
        <v>0</v>
      </c>
      <c r="U66" s="6">
        <v>648684</v>
      </c>
      <c r="V66" s="7">
        <f t="shared" si="0"/>
        <v>48450832.069526576</v>
      </c>
    </row>
    <row r="67" spans="1:22" ht="30" x14ac:dyDescent="0.25">
      <c r="A67" s="4" t="s">
        <v>5</v>
      </c>
      <c r="B67" s="4" t="s">
        <v>137</v>
      </c>
      <c r="C67" s="4" t="s">
        <v>138</v>
      </c>
      <c r="D67" s="4" t="s">
        <v>139</v>
      </c>
      <c r="E67" s="15" t="s">
        <v>140</v>
      </c>
      <c r="F67" s="15" t="s">
        <v>765</v>
      </c>
      <c r="G67" s="5">
        <v>0</v>
      </c>
      <c r="H67" s="5">
        <v>0</v>
      </c>
      <c r="I67" s="5">
        <v>18659626.125835903</v>
      </c>
      <c r="J67" s="5">
        <v>1494521.3755656001</v>
      </c>
      <c r="K67" s="5">
        <v>844418.95022624999</v>
      </c>
      <c r="L67" s="5">
        <v>0</v>
      </c>
      <c r="M67" s="5">
        <v>0</v>
      </c>
      <c r="N67" s="6">
        <v>7066087.8811657215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334622.88</v>
      </c>
      <c r="V67" s="7">
        <f t="shared" si="0"/>
        <v>28399277.212793473</v>
      </c>
    </row>
    <row r="68" spans="1:22" x14ac:dyDescent="0.25">
      <c r="A68" s="4" t="s">
        <v>5</v>
      </c>
      <c r="B68" s="4" t="s">
        <v>137</v>
      </c>
      <c r="C68" s="4" t="s">
        <v>141</v>
      </c>
      <c r="D68" s="4" t="s">
        <v>142</v>
      </c>
      <c r="E68" s="15" t="s">
        <v>143</v>
      </c>
      <c r="F68" s="15" t="s">
        <v>765</v>
      </c>
      <c r="G68" s="5">
        <v>0</v>
      </c>
      <c r="H68" s="5">
        <v>0</v>
      </c>
      <c r="I68" s="5">
        <v>67610222.683601469</v>
      </c>
      <c r="J68" s="5">
        <v>4449740.5339366999</v>
      </c>
      <c r="K68" s="5">
        <v>1742272.5248869001</v>
      </c>
      <c r="L68" s="5">
        <v>0</v>
      </c>
      <c r="M68" s="5">
        <v>0</v>
      </c>
      <c r="N68" s="6">
        <v>21895868.614492774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1252746</v>
      </c>
      <c r="V68" s="7">
        <f t="shared" si="0"/>
        <v>96950850.356917843</v>
      </c>
    </row>
    <row r="69" spans="1:22" x14ac:dyDescent="0.25">
      <c r="A69" s="4" t="s">
        <v>5</v>
      </c>
      <c r="B69" s="4" t="s">
        <v>137</v>
      </c>
      <c r="C69" s="4" t="s">
        <v>144</v>
      </c>
      <c r="D69" s="4" t="s">
        <v>145</v>
      </c>
      <c r="E69" s="15" t="s">
        <v>146</v>
      </c>
      <c r="F69" s="15" t="s">
        <v>765</v>
      </c>
      <c r="G69" s="5">
        <v>0</v>
      </c>
      <c r="H69" s="5">
        <v>0</v>
      </c>
      <c r="I69" s="5">
        <v>30115915.80020915</v>
      </c>
      <c r="J69" s="5">
        <v>2511731.9004525002</v>
      </c>
      <c r="K69" s="5">
        <v>1336260.2986425001</v>
      </c>
      <c r="L69" s="5">
        <v>0</v>
      </c>
      <c r="M69" s="5">
        <v>0</v>
      </c>
      <c r="N69" s="6">
        <v>12992702.323968496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702306</v>
      </c>
      <c r="V69" s="7">
        <f t="shared" si="0"/>
        <v>47658916.323272645</v>
      </c>
    </row>
    <row r="70" spans="1:22" x14ac:dyDescent="0.25">
      <c r="A70" s="4" t="s">
        <v>5</v>
      </c>
      <c r="B70" s="4" t="s">
        <v>137</v>
      </c>
      <c r="C70" s="4" t="s">
        <v>147</v>
      </c>
      <c r="D70" s="4" t="s">
        <v>148</v>
      </c>
      <c r="E70" s="15" t="s">
        <v>149</v>
      </c>
      <c r="F70" s="15" t="s">
        <v>765</v>
      </c>
      <c r="G70" s="5">
        <v>0</v>
      </c>
      <c r="H70" s="5">
        <v>0</v>
      </c>
      <c r="I70" s="5">
        <v>27130891.399145611</v>
      </c>
      <c r="J70" s="5">
        <v>1755823.8642533999</v>
      </c>
      <c r="K70" s="5">
        <v>1017228.5791855</v>
      </c>
      <c r="L70" s="5">
        <v>0</v>
      </c>
      <c r="M70" s="5">
        <v>0</v>
      </c>
      <c r="N70" s="6">
        <v>9324711.6444519255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638886.54905193322</v>
      </c>
      <c r="V70" s="7">
        <f t="shared" si="0"/>
        <v>39867542.03608837</v>
      </c>
    </row>
    <row r="71" spans="1:22" x14ac:dyDescent="0.25">
      <c r="A71" s="4" t="s">
        <v>5</v>
      </c>
      <c r="B71" s="4" t="s">
        <v>137</v>
      </c>
      <c r="C71" s="4" t="s">
        <v>147</v>
      </c>
      <c r="D71" s="4" t="s">
        <v>148</v>
      </c>
      <c r="E71" s="15" t="s">
        <v>150</v>
      </c>
      <c r="F71" s="15" t="s">
        <v>765</v>
      </c>
      <c r="G71" s="5">
        <v>0</v>
      </c>
      <c r="H71" s="5">
        <v>0</v>
      </c>
      <c r="I71" s="5">
        <v>34663554.570826322</v>
      </c>
      <c r="J71" s="5">
        <v>3848652.6063347999</v>
      </c>
      <c r="K71" s="5">
        <v>1959304.3981900001</v>
      </c>
      <c r="L71" s="5">
        <v>0</v>
      </c>
      <c r="M71" s="5">
        <v>0</v>
      </c>
      <c r="N71" s="6">
        <v>21330348.735550702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816268.01094806672</v>
      </c>
      <c r="V71" s="7">
        <f t="shared" si="0"/>
        <v>62618128.32184989</v>
      </c>
    </row>
    <row r="72" spans="1:22" x14ac:dyDescent="0.25">
      <c r="A72" s="4" t="s">
        <v>5</v>
      </c>
      <c r="B72" s="4" t="s">
        <v>137</v>
      </c>
      <c r="C72" s="4" t="s">
        <v>151</v>
      </c>
      <c r="D72" s="4" t="s">
        <v>152</v>
      </c>
      <c r="E72" s="15" t="s">
        <v>153</v>
      </c>
      <c r="F72" s="15" t="s">
        <v>765</v>
      </c>
      <c r="G72" s="5">
        <v>0</v>
      </c>
      <c r="H72" s="5">
        <v>0</v>
      </c>
      <c r="I72" s="5">
        <v>8986209.3385729045</v>
      </c>
      <c r="J72" s="5">
        <v>416218.72398189001</v>
      </c>
      <c r="K72" s="5">
        <v>233834.77828053999</v>
      </c>
      <c r="L72" s="5">
        <v>0</v>
      </c>
      <c r="M72" s="5">
        <v>0</v>
      </c>
      <c r="N72" s="6">
        <v>2181242.2261372213</v>
      </c>
      <c r="O72" s="6">
        <v>0</v>
      </c>
      <c r="P72" s="6">
        <v>0</v>
      </c>
      <c r="Q72" s="6">
        <v>1298254.1418996472</v>
      </c>
      <c r="R72" s="6">
        <v>0</v>
      </c>
      <c r="S72" s="6">
        <v>0</v>
      </c>
      <c r="T72" s="6">
        <v>0</v>
      </c>
      <c r="U72" s="6">
        <v>262846.79875027353</v>
      </c>
      <c r="V72" s="7">
        <f t="shared" ref="V72:V135" si="1">+SUM(G72:U72)</f>
        <v>13378606.007622477</v>
      </c>
    </row>
    <row r="73" spans="1:22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5" t="s">
        <v>154</v>
      </c>
      <c r="F73" s="15" t="s">
        <v>765</v>
      </c>
      <c r="G73" s="5">
        <v>0</v>
      </c>
      <c r="H73" s="5">
        <v>0</v>
      </c>
      <c r="I73" s="5">
        <v>26335434.756797411</v>
      </c>
      <c r="J73" s="5">
        <v>1183167.5565611001</v>
      </c>
      <c r="K73" s="5">
        <v>559002.55203619995</v>
      </c>
      <c r="L73" s="5">
        <v>0</v>
      </c>
      <c r="M73" s="5">
        <v>0</v>
      </c>
      <c r="N73" s="6">
        <v>6755555.9027585108</v>
      </c>
      <c r="O73" s="6">
        <v>0</v>
      </c>
      <c r="P73" s="6">
        <v>0</v>
      </c>
      <c r="Q73" s="6">
        <v>5318368.959256582</v>
      </c>
      <c r="R73" s="6">
        <v>0</v>
      </c>
      <c r="S73" s="6">
        <v>0</v>
      </c>
      <c r="T73" s="6">
        <v>0</v>
      </c>
      <c r="U73" s="6">
        <v>770311.98124972661</v>
      </c>
      <c r="V73" s="7">
        <f t="shared" si="1"/>
        <v>40921841.70865953</v>
      </c>
    </row>
    <row r="74" spans="1:22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5" t="s">
        <v>158</v>
      </c>
      <c r="F74" s="15" t="s">
        <v>766</v>
      </c>
      <c r="G74" s="5">
        <v>0</v>
      </c>
      <c r="H74" s="5">
        <v>0</v>
      </c>
      <c r="I74" s="5">
        <v>12523128.276684694</v>
      </c>
      <c r="J74" s="5">
        <v>521362.71493213001</v>
      </c>
      <c r="K74" s="5">
        <v>8226.6787330315001</v>
      </c>
      <c r="L74" s="5">
        <v>0</v>
      </c>
      <c r="M74" s="5">
        <v>0</v>
      </c>
      <c r="N74" s="6">
        <v>4253070.8299013674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231854.21681677114</v>
      </c>
      <c r="V74" s="7">
        <f t="shared" si="1"/>
        <v>17537642.717067998</v>
      </c>
    </row>
    <row r="75" spans="1:22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5" t="s">
        <v>159</v>
      </c>
      <c r="F75" s="15" t="s">
        <v>766</v>
      </c>
      <c r="G75" s="5">
        <v>0</v>
      </c>
      <c r="H75" s="5">
        <v>0</v>
      </c>
      <c r="I75" s="5">
        <v>2171949.1355976211</v>
      </c>
      <c r="J75" s="5">
        <v>51632.515837104002</v>
      </c>
      <c r="K75" s="5">
        <v>2677.5837104072998</v>
      </c>
      <c r="L75" s="5">
        <v>0</v>
      </c>
      <c r="M75" s="5">
        <v>0</v>
      </c>
      <c r="N75" s="6">
        <v>264412.04307826061</v>
      </c>
      <c r="O75" s="6">
        <v>0</v>
      </c>
      <c r="P75" s="6">
        <v>0</v>
      </c>
      <c r="Q75" s="6">
        <v>27232.968177078757</v>
      </c>
      <c r="R75" s="6">
        <v>0</v>
      </c>
      <c r="S75" s="6">
        <v>0</v>
      </c>
      <c r="T75" s="6">
        <v>0</v>
      </c>
      <c r="U75" s="6">
        <v>40211.643183228916</v>
      </c>
      <c r="V75" s="7">
        <f t="shared" si="1"/>
        <v>2558115.8895837008</v>
      </c>
    </row>
    <row r="76" spans="1:22" ht="30" x14ac:dyDescent="0.25">
      <c r="A76" s="4" t="s">
        <v>5</v>
      </c>
      <c r="B76" s="4" t="s">
        <v>160</v>
      </c>
      <c r="C76" s="4" t="s">
        <v>167</v>
      </c>
      <c r="D76" s="4" t="s">
        <v>168</v>
      </c>
      <c r="E76" s="15" t="s">
        <v>169</v>
      </c>
      <c r="F76" s="15" t="s">
        <v>765</v>
      </c>
      <c r="G76" s="5">
        <v>0</v>
      </c>
      <c r="H76" s="5">
        <v>0</v>
      </c>
      <c r="I76" s="5">
        <v>29475541.567236263</v>
      </c>
      <c r="J76" s="5">
        <v>3546250.8235293999</v>
      </c>
      <c r="K76" s="5">
        <v>1883957.7285068</v>
      </c>
      <c r="L76" s="5">
        <v>0</v>
      </c>
      <c r="M76" s="5">
        <v>0</v>
      </c>
      <c r="N76" s="6">
        <v>17296257.488623425</v>
      </c>
      <c r="O76" s="6">
        <v>0</v>
      </c>
      <c r="P76" s="6">
        <v>0</v>
      </c>
      <c r="Q76" s="6">
        <v>-323351.98889570154</v>
      </c>
      <c r="R76" s="6">
        <v>0</v>
      </c>
      <c r="S76" s="6">
        <v>0</v>
      </c>
      <c r="T76" s="6">
        <v>0</v>
      </c>
      <c r="U76" s="6">
        <v>595442.36078957561</v>
      </c>
      <c r="V76" s="7">
        <f t="shared" si="1"/>
        <v>52474097.979789764</v>
      </c>
    </row>
    <row r="77" spans="1:22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5" t="s">
        <v>170</v>
      </c>
      <c r="F77" s="15" t="s">
        <v>765</v>
      </c>
      <c r="G77" s="5">
        <v>0</v>
      </c>
      <c r="H77" s="5">
        <v>0</v>
      </c>
      <c r="I77" s="5">
        <v>60215259.636749715</v>
      </c>
      <c r="J77" s="5">
        <v>4057723.9819004</v>
      </c>
      <c r="K77" s="5">
        <v>2146401.0950226001</v>
      </c>
      <c r="L77" s="5">
        <v>0</v>
      </c>
      <c r="M77" s="5">
        <v>0</v>
      </c>
      <c r="N77" s="6">
        <v>20252192.369486522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1216422.6489910551</v>
      </c>
      <c r="V77" s="7">
        <f t="shared" si="1"/>
        <v>87887999.732150286</v>
      </c>
    </row>
    <row r="78" spans="1:22" ht="30" x14ac:dyDescent="0.25">
      <c r="A78" s="4" t="s">
        <v>5</v>
      </c>
      <c r="B78" s="4" t="s">
        <v>160</v>
      </c>
      <c r="C78" s="4" t="s">
        <v>167</v>
      </c>
      <c r="D78" s="4" t="s">
        <v>168</v>
      </c>
      <c r="E78" s="15" t="s">
        <v>171</v>
      </c>
      <c r="F78" s="15" t="s">
        <v>765</v>
      </c>
      <c r="G78" s="5">
        <v>0</v>
      </c>
      <c r="H78" s="5">
        <v>0</v>
      </c>
      <c r="I78" s="5">
        <v>56883727.600029707</v>
      </c>
      <c r="J78" s="5">
        <v>5580281.1131221997</v>
      </c>
      <c r="K78" s="5">
        <v>2339536.8235293999</v>
      </c>
      <c r="L78" s="5">
        <v>0</v>
      </c>
      <c r="M78" s="5">
        <v>0</v>
      </c>
      <c r="N78" s="6">
        <v>27568209.761942681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1149121.5852780922</v>
      </c>
      <c r="V78" s="7">
        <f t="shared" si="1"/>
        <v>93520876.883902088</v>
      </c>
    </row>
    <row r="79" spans="1:22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5" t="s">
        <v>166</v>
      </c>
      <c r="F79" s="15" t="s">
        <v>765</v>
      </c>
      <c r="G79" s="5">
        <v>0</v>
      </c>
      <c r="H79" s="5">
        <v>0</v>
      </c>
      <c r="I79" s="5">
        <v>12055496.500999631</v>
      </c>
      <c r="J79" s="5">
        <v>606875.36651584005</v>
      </c>
      <c r="K79" s="5">
        <v>541650.19909501995</v>
      </c>
      <c r="L79" s="5">
        <v>0</v>
      </c>
      <c r="M79" s="5">
        <v>0</v>
      </c>
      <c r="N79" s="6">
        <v>2531365.9890526095</v>
      </c>
      <c r="O79" s="6">
        <v>0</v>
      </c>
      <c r="P79" s="6">
        <v>0</v>
      </c>
      <c r="Q79" s="6">
        <v>3950844.9500609636</v>
      </c>
      <c r="R79" s="6">
        <v>0</v>
      </c>
      <c r="S79" s="6">
        <v>0</v>
      </c>
      <c r="T79" s="6">
        <v>0</v>
      </c>
      <c r="U79" s="6">
        <v>243535.92556293641</v>
      </c>
      <c r="V79" s="7">
        <f t="shared" si="1"/>
        <v>19929768.931287002</v>
      </c>
    </row>
    <row r="80" spans="1:22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5" t="s">
        <v>172</v>
      </c>
      <c r="F80" s="15" t="s">
        <v>765</v>
      </c>
      <c r="G80" s="5">
        <v>0</v>
      </c>
      <c r="H80" s="5">
        <v>0</v>
      </c>
      <c r="I80" s="5">
        <v>25843152.677739471</v>
      </c>
      <c r="J80" s="5">
        <v>1814456.4615384999</v>
      </c>
      <c r="K80" s="5">
        <v>1141576.6334842001</v>
      </c>
      <c r="L80" s="5">
        <v>0</v>
      </c>
      <c r="M80" s="5">
        <v>0</v>
      </c>
      <c r="N80" s="6">
        <v>10341468.375536652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522063.61690003297</v>
      </c>
      <c r="V80" s="7">
        <f t="shared" si="1"/>
        <v>39662717.765198857</v>
      </c>
    </row>
    <row r="81" spans="1:22" ht="30" x14ac:dyDescent="0.25">
      <c r="A81" s="4" t="s">
        <v>5</v>
      </c>
      <c r="B81" s="4" t="s">
        <v>160</v>
      </c>
      <c r="C81" s="4" t="s">
        <v>167</v>
      </c>
      <c r="D81" s="4" t="s">
        <v>168</v>
      </c>
      <c r="E81" s="15" t="s">
        <v>173</v>
      </c>
      <c r="F81" s="15" t="s">
        <v>765</v>
      </c>
      <c r="G81" s="5">
        <v>0</v>
      </c>
      <c r="H81" s="5">
        <v>0</v>
      </c>
      <c r="I81" s="5">
        <v>49479353.656173691</v>
      </c>
      <c r="J81" s="5">
        <v>4333950.4162895996</v>
      </c>
      <c r="K81" s="5">
        <v>2538963.7737556999</v>
      </c>
      <c r="L81" s="5">
        <v>0</v>
      </c>
      <c r="M81" s="5">
        <v>0</v>
      </c>
      <c r="N81" s="6">
        <v>22456558.169035804</v>
      </c>
      <c r="O81" s="6">
        <v>0</v>
      </c>
      <c r="P81" s="6">
        <v>0</v>
      </c>
      <c r="Q81" s="6">
        <v>-215490.13449067372</v>
      </c>
      <c r="R81" s="6">
        <v>0</v>
      </c>
      <c r="S81" s="6">
        <v>0</v>
      </c>
      <c r="T81" s="6">
        <v>0</v>
      </c>
      <c r="U81" s="6">
        <v>999544.08247830742</v>
      </c>
      <c r="V81" s="7">
        <f t="shared" si="1"/>
        <v>79592879.963242441</v>
      </c>
    </row>
    <row r="82" spans="1:22" ht="30" x14ac:dyDescent="0.25">
      <c r="A82" s="4" t="s">
        <v>5</v>
      </c>
      <c r="B82" s="4" t="s">
        <v>160</v>
      </c>
      <c r="C82" s="4" t="s">
        <v>174</v>
      </c>
      <c r="D82" s="4" t="s">
        <v>175</v>
      </c>
      <c r="E82" s="15" t="s">
        <v>164</v>
      </c>
      <c r="F82" s="15" t="s">
        <v>765</v>
      </c>
      <c r="G82" s="5">
        <v>0</v>
      </c>
      <c r="H82" s="5">
        <v>0</v>
      </c>
      <c r="I82" s="5">
        <v>45639731.050147779</v>
      </c>
      <c r="J82" s="5">
        <v>3578857.0859729</v>
      </c>
      <c r="K82" s="5">
        <v>2662395.7285067998</v>
      </c>
      <c r="L82" s="5">
        <v>0</v>
      </c>
      <c r="M82" s="5">
        <v>0</v>
      </c>
      <c r="N82" s="6">
        <v>20635856.580557898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1090410.4652774523</v>
      </c>
      <c r="V82" s="7">
        <f t="shared" si="1"/>
        <v>73607250.910462826</v>
      </c>
    </row>
    <row r="83" spans="1:22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5" t="s">
        <v>161</v>
      </c>
      <c r="F83" s="15" t="s">
        <v>765</v>
      </c>
      <c r="G83" s="5">
        <v>0</v>
      </c>
      <c r="H83" s="5">
        <v>0</v>
      </c>
      <c r="I83" s="5">
        <v>36584621.700042769</v>
      </c>
      <c r="J83" s="5">
        <v>3706468.4072397999</v>
      </c>
      <c r="K83" s="5">
        <v>2327544.1266967999</v>
      </c>
      <c r="L83" s="5">
        <v>0</v>
      </c>
      <c r="M83" s="5">
        <v>0</v>
      </c>
      <c r="N83" s="6">
        <v>21764973.452724919</v>
      </c>
      <c r="O83" s="6">
        <v>0</v>
      </c>
      <c r="P83" s="6">
        <v>0</v>
      </c>
      <c r="Q83" s="6">
        <v>-499870.34121382609</v>
      </c>
      <c r="R83" s="6">
        <v>0</v>
      </c>
      <c r="S83" s="6">
        <v>0</v>
      </c>
      <c r="T83" s="6">
        <v>0</v>
      </c>
      <c r="U83" s="6">
        <v>874068.56815415085</v>
      </c>
      <c r="V83" s="7">
        <f t="shared" si="1"/>
        <v>64757805.913644619</v>
      </c>
    </row>
    <row r="84" spans="1:22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5" t="s">
        <v>165</v>
      </c>
      <c r="F84" s="15" t="s">
        <v>765</v>
      </c>
      <c r="G84" s="5">
        <v>0</v>
      </c>
      <c r="H84" s="5">
        <v>0</v>
      </c>
      <c r="I84" s="5">
        <v>27903496.352241199</v>
      </c>
      <c r="J84" s="5">
        <v>2053228.8868778001</v>
      </c>
      <c r="K84" s="5">
        <v>1084458.4886878</v>
      </c>
      <c r="L84" s="5">
        <v>0</v>
      </c>
      <c r="M84" s="5">
        <v>0</v>
      </c>
      <c r="N84" s="6">
        <v>12795922.261866808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666661.78218454926</v>
      </c>
      <c r="V84" s="7">
        <f t="shared" si="1"/>
        <v>44503767.771858156</v>
      </c>
    </row>
    <row r="85" spans="1:22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5" t="s">
        <v>176</v>
      </c>
      <c r="F85" s="15" t="s">
        <v>765</v>
      </c>
      <c r="G85" s="5">
        <v>0</v>
      </c>
      <c r="H85" s="5">
        <v>0</v>
      </c>
      <c r="I85" s="5">
        <v>55956477.614604808</v>
      </c>
      <c r="J85" s="5">
        <v>5191760.2171945004</v>
      </c>
      <c r="K85" s="5">
        <v>2700759.1855203998</v>
      </c>
      <c r="L85" s="5">
        <v>0</v>
      </c>
      <c r="M85" s="5">
        <v>0</v>
      </c>
      <c r="N85" s="6">
        <v>27192349.450308129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1336895.0120233239</v>
      </c>
      <c r="V85" s="7">
        <f t="shared" si="1"/>
        <v>92378241.479651168</v>
      </c>
    </row>
    <row r="86" spans="1:22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5" t="s">
        <v>177</v>
      </c>
      <c r="F86" s="15" t="s">
        <v>765</v>
      </c>
      <c r="G86" s="5">
        <v>0</v>
      </c>
      <c r="H86" s="5">
        <v>0</v>
      </c>
      <c r="I86" s="5">
        <v>58977941.579588801</v>
      </c>
      <c r="J86" s="5">
        <v>4494476.4434388997</v>
      </c>
      <c r="K86" s="5">
        <v>1747470.9864252999</v>
      </c>
      <c r="L86" s="5">
        <v>0</v>
      </c>
      <c r="M86" s="5">
        <v>0</v>
      </c>
      <c r="N86" s="6">
        <v>20664969.558306545</v>
      </c>
      <c r="O86" s="6">
        <v>0</v>
      </c>
      <c r="P86" s="6">
        <v>0</v>
      </c>
      <c r="Q86" s="6">
        <v>-926424.04809884878</v>
      </c>
      <c r="R86" s="6">
        <v>0</v>
      </c>
      <c r="S86" s="6">
        <v>0</v>
      </c>
      <c r="T86" s="6">
        <v>0</v>
      </c>
      <c r="U86" s="6">
        <v>1409082.9029698586</v>
      </c>
      <c r="V86" s="7">
        <f t="shared" si="1"/>
        <v>86367517.422630548</v>
      </c>
    </row>
    <row r="87" spans="1:22" ht="30" x14ac:dyDescent="0.25">
      <c r="A87" s="4" t="s">
        <v>5</v>
      </c>
      <c r="B87" s="4" t="s">
        <v>160</v>
      </c>
      <c r="C87" s="4" t="s">
        <v>174</v>
      </c>
      <c r="D87" s="4" t="s">
        <v>175</v>
      </c>
      <c r="E87" s="15" t="s">
        <v>178</v>
      </c>
      <c r="F87" s="15" t="s">
        <v>765</v>
      </c>
      <c r="G87" s="5">
        <v>0</v>
      </c>
      <c r="H87" s="5">
        <v>0</v>
      </c>
      <c r="I87" s="5">
        <v>61091241.326913401</v>
      </c>
      <c r="J87" s="5">
        <v>4138381.4841629001</v>
      </c>
      <c r="K87" s="5">
        <v>1952770.6787330001</v>
      </c>
      <c r="L87" s="5">
        <v>0</v>
      </c>
      <c r="M87" s="5">
        <v>0</v>
      </c>
      <c r="N87" s="6">
        <v>21256157.096930452</v>
      </c>
      <c r="O87" s="6">
        <v>0</v>
      </c>
      <c r="P87" s="6">
        <v>0</v>
      </c>
      <c r="Q87" s="6">
        <v>-156217.86566785316</v>
      </c>
      <c r="R87" s="6">
        <v>0</v>
      </c>
      <c r="S87" s="6">
        <v>0</v>
      </c>
      <c r="T87" s="6">
        <v>0</v>
      </c>
      <c r="U87" s="6">
        <v>1459573.2127882701</v>
      </c>
      <c r="V87" s="7">
        <f t="shared" si="1"/>
        <v>89741905.933860168</v>
      </c>
    </row>
    <row r="88" spans="1:22" ht="30" x14ac:dyDescent="0.25">
      <c r="A88" s="4" t="s">
        <v>5</v>
      </c>
      <c r="B88" s="4" t="s">
        <v>160</v>
      </c>
      <c r="C88" s="4" t="s">
        <v>174</v>
      </c>
      <c r="D88" s="4" t="s">
        <v>175</v>
      </c>
      <c r="E88" s="15" t="s">
        <v>179</v>
      </c>
      <c r="F88" s="15" t="s">
        <v>765</v>
      </c>
      <c r="G88" s="5">
        <v>0</v>
      </c>
      <c r="H88" s="5">
        <v>0</v>
      </c>
      <c r="I88" s="5">
        <v>50905651.248334259</v>
      </c>
      <c r="J88" s="5">
        <v>3974697.4479637998</v>
      </c>
      <c r="K88" s="5">
        <v>1919787.0045249001</v>
      </c>
      <c r="L88" s="5">
        <v>0</v>
      </c>
      <c r="M88" s="5">
        <v>0</v>
      </c>
      <c r="N88" s="6">
        <v>19436096.799773123</v>
      </c>
      <c r="O88" s="6">
        <v>0</v>
      </c>
      <c r="P88" s="6">
        <v>0</v>
      </c>
      <c r="Q88" s="6">
        <v>-975553.9940691829</v>
      </c>
      <c r="R88" s="6">
        <v>0</v>
      </c>
      <c r="S88" s="6">
        <v>0</v>
      </c>
      <c r="T88" s="6">
        <v>0</v>
      </c>
      <c r="U88" s="6">
        <v>1216222.2166023948</v>
      </c>
      <c r="V88" s="7">
        <f t="shared" si="1"/>
        <v>76476900.723129287</v>
      </c>
    </row>
    <row r="89" spans="1:22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5" t="s">
        <v>180</v>
      </c>
      <c r="F89" s="15" t="s">
        <v>765</v>
      </c>
      <c r="G89" s="5">
        <v>0</v>
      </c>
      <c r="H89" s="5">
        <v>0</v>
      </c>
      <c r="I89" s="5">
        <v>37580208.68523965</v>
      </c>
      <c r="J89" s="5">
        <v>2967406.9230769002</v>
      </c>
      <c r="K89" s="5">
        <v>1647726.5339367001</v>
      </c>
      <c r="L89" s="5">
        <v>0</v>
      </c>
      <c r="M89" s="5">
        <v>0</v>
      </c>
      <c r="N89" s="6">
        <v>16147872.852822335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870677.64000000013</v>
      </c>
      <c r="V89" s="7">
        <f t="shared" si="1"/>
        <v>59213892.635075584</v>
      </c>
    </row>
    <row r="90" spans="1:22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5" t="s">
        <v>184</v>
      </c>
      <c r="F90" s="15" t="s">
        <v>766</v>
      </c>
      <c r="G90" s="5">
        <v>0</v>
      </c>
      <c r="H90" s="5">
        <v>0</v>
      </c>
      <c r="I90" s="5">
        <v>10764574.503936602</v>
      </c>
      <c r="J90" s="5">
        <v>582360.37104072003</v>
      </c>
      <c r="K90" s="5">
        <v>146031.80995475</v>
      </c>
      <c r="L90" s="5">
        <v>0</v>
      </c>
      <c r="M90" s="5">
        <v>0</v>
      </c>
      <c r="N90" s="6">
        <v>6087113.6162143648</v>
      </c>
      <c r="O90" s="6">
        <v>0</v>
      </c>
      <c r="P90" s="6">
        <v>0</v>
      </c>
      <c r="Q90" s="6">
        <v>12484548.686030895</v>
      </c>
      <c r="R90" s="6">
        <v>0</v>
      </c>
      <c r="S90" s="6">
        <v>0</v>
      </c>
      <c r="T90" s="6">
        <v>0</v>
      </c>
      <c r="U90" s="6">
        <v>241809.52942913279</v>
      </c>
      <c r="V90" s="7">
        <f t="shared" si="1"/>
        <v>30306438.516606465</v>
      </c>
    </row>
    <row r="91" spans="1:22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5" t="s">
        <v>185</v>
      </c>
      <c r="F91" s="15" t="s">
        <v>766</v>
      </c>
      <c r="G91" s="5">
        <v>0</v>
      </c>
      <c r="H91" s="5">
        <v>0</v>
      </c>
      <c r="I91" s="5">
        <v>21114709.619901959</v>
      </c>
      <c r="J91" s="5">
        <v>1862933.9728506999</v>
      </c>
      <c r="K91" s="5">
        <v>222084.90497738001</v>
      </c>
      <c r="L91" s="5">
        <v>0</v>
      </c>
      <c r="M91" s="5">
        <v>0</v>
      </c>
      <c r="N91" s="6">
        <v>11067108.9874331</v>
      </c>
      <c r="O91" s="6">
        <v>0</v>
      </c>
      <c r="P91" s="6">
        <v>0</v>
      </c>
      <c r="Q91" s="6">
        <v>2316277.8778314888</v>
      </c>
      <c r="R91" s="6">
        <v>0</v>
      </c>
      <c r="S91" s="6">
        <v>0</v>
      </c>
      <c r="T91" s="6">
        <v>0</v>
      </c>
      <c r="U91" s="6">
        <v>474309.31852941419</v>
      </c>
      <c r="V91" s="7">
        <f t="shared" si="1"/>
        <v>37057424.681524038</v>
      </c>
    </row>
    <row r="92" spans="1:22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5" t="s">
        <v>186</v>
      </c>
      <c r="F92" s="15" t="s">
        <v>766</v>
      </c>
      <c r="G92" s="5">
        <v>0</v>
      </c>
      <c r="H92" s="5">
        <v>0</v>
      </c>
      <c r="I92" s="5">
        <v>12150529.176273976</v>
      </c>
      <c r="J92" s="5">
        <v>477501.60180995998</v>
      </c>
      <c r="K92" s="5">
        <v>156283.72850679001</v>
      </c>
      <c r="L92" s="5">
        <v>0</v>
      </c>
      <c r="M92" s="5">
        <v>0</v>
      </c>
      <c r="N92" s="6">
        <v>4350342.1595882941</v>
      </c>
      <c r="O92" s="6">
        <v>0</v>
      </c>
      <c r="P92" s="6">
        <v>0</v>
      </c>
      <c r="Q92" s="6">
        <v>1830035.9107856676</v>
      </c>
      <c r="R92" s="6">
        <v>0</v>
      </c>
      <c r="S92" s="6">
        <v>0</v>
      </c>
      <c r="T92" s="6">
        <v>0</v>
      </c>
      <c r="U92" s="6">
        <v>272942.85913068749</v>
      </c>
      <c r="V92" s="7">
        <f t="shared" si="1"/>
        <v>19237635.436095376</v>
      </c>
    </row>
    <row r="93" spans="1:22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5" t="s">
        <v>187</v>
      </c>
      <c r="F93" s="15" t="s">
        <v>766</v>
      </c>
      <c r="G93" s="5">
        <v>0</v>
      </c>
      <c r="H93" s="5">
        <v>0</v>
      </c>
      <c r="I93" s="5">
        <v>19674458.048667751</v>
      </c>
      <c r="J93" s="5">
        <v>718516.69683258003</v>
      </c>
      <c r="K93" s="5">
        <v>143570.22624434001</v>
      </c>
      <c r="L93" s="5">
        <v>0</v>
      </c>
      <c r="M93" s="5">
        <v>0</v>
      </c>
      <c r="N93" s="6">
        <v>5077755.2225816436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441956.29291076551</v>
      </c>
      <c r="V93" s="7">
        <f t="shared" si="1"/>
        <v>26056256.487237081</v>
      </c>
    </row>
    <row r="94" spans="1:22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5" t="s">
        <v>191</v>
      </c>
      <c r="F94" s="15" t="s">
        <v>765</v>
      </c>
      <c r="G94" s="5">
        <v>0</v>
      </c>
      <c r="H94" s="5">
        <v>0</v>
      </c>
      <c r="I94" s="5">
        <v>25202311.927258588</v>
      </c>
      <c r="J94" s="5">
        <v>2883107.3665157999</v>
      </c>
      <c r="K94" s="5">
        <v>1432844.959276</v>
      </c>
      <c r="L94" s="5">
        <v>0</v>
      </c>
      <c r="M94" s="5">
        <v>0</v>
      </c>
      <c r="N94" s="6">
        <v>14867167.400397366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539352</v>
      </c>
      <c r="V94" s="7">
        <f t="shared" si="1"/>
        <v>44924783.653447755</v>
      </c>
    </row>
    <row r="95" spans="1:22" ht="30" x14ac:dyDescent="0.25">
      <c r="A95" s="4" t="s">
        <v>5</v>
      </c>
      <c r="B95" s="4" t="s">
        <v>192</v>
      </c>
      <c r="C95" s="4" t="s">
        <v>193</v>
      </c>
      <c r="D95" s="4" t="s">
        <v>194</v>
      </c>
      <c r="E95" s="15" t="s">
        <v>195</v>
      </c>
      <c r="F95" s="15" t="s">
        <v>765</v>
      </c>
      <c r="G95" s="5">
        <v>0</v>
      </c>
      <c r="H95" s="5">
        <v>0</v>
      </c>
      <c r="I95" s="5">
        <v>177284384.68409523</v>
      </c>
      <c r="J95" s="5">
        <v>14795430.606334999</v>
      </c>
      <c r="K95" s="5">
        <v>5781595.5837104004</v>
      </c>
      <c r="L95" s="5">
        <v>0</v>
      </c>
      <c r="M95" s="5">
        <v>0</v>
      </c>
      <c r="N95" s="6">
        <v>70661304.425747916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4043959.2</v>
      </c>
      <c r="V95" s="7">
        <f t="shared" si="1"/>
        <v>272566674.49988854</v>
      </c>
    </row>
    <row r="96" spans="1:22" ht="30" x14ac:dyDescent="0.25">
      <c r="A96" s="4" t="s">
        <v>5</v>
      </c>
      <c r="B96" s="4" t="s">
        <v>192</v>
      </c>
      <c r="C96" s="4" t="s">
        <v>196</v>
      </c>
      <c r="D96" s="4" t="s">
        <v>197</v>
      </c>
      <c r="E96" s="15" t="s">
        <v>198</v>
      </c>
      <c r="F96" s="15" t="s">
        <v>765</v>
      </c>
      <c r="G96" s="5">
        <v>0</v>
      </c>
      <c r="H96" s="5">
        <v>0</v>
      </c>
      <c r="I96" s="5">
        <v>170840410.32463899</v>
      </c>
      <c r="J96" s="5">
        <v>14278186.859728999</v>
      </c>
      <c r="K96" s="5">
        <v>5278126.0452488996</v>
      </c>
      <c r="L96" s="5">
        <v>0</v>
      </c>
      <c r="M96" s="5">
        <v>0</v>
      </c>
      <c r="N96" s="6">
        <v>72649520.745065659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3504907.2600000002</v>
      </c>
      <c r="V96" s="7">
        <f t="shared" si="1"/>
        <v>266551151.23468253</v>
      </c>
    </row>
    <row r="97" spans="1:22" ht="30" x14ac:dyDescent="0.25">
      <c r="A97" s="4" t="s">
        <v>5</v>
      </c>
      <c r="B97" s="4" t="s">
        <v>192</v>
      </c>
      <c r="C97" s="4" t="s">
        <v>199</v>
      </c>
      <c r="D97" s="4" t="s">
        <v>200</v>
      </c>
      <c r="E97" s="15" t="s">
        <v>201</v>
      </c>
      <c r="F97" s="15" t="s">
        <v>765</v>
      </c>
      <c r="G97" s="5">
        <v>0</v>
      </c>
      <c r="H97" s="5">
        <v>0</v>
      </c>
      <c r="I97" s="5">
        <v>123266112.64326891</v>
      </c>
      <c r="J97" s="5">
        <v>10009860.117647</v>
      </c>
      <c r="K97" s="5">
        <v>3790478.8687783</v>
      </c>
      <c r="L97" s="5">
        <v>0</v>
      </c>
      <c r="M97" s="5">
        <v>0</v>
      </c>
      <c r="N97" s="6">
        <v>63861990.208688006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2220944.2199999997</v>
      </c>
      <c r="V97" s="7">
        <f t="shared" si="1"/>
        <v>203149386.05838218</v>
      </c>
    </row>
    <row r="98" spans="1:22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5" t="s">
        <v>203</v>
      </c>
      <c r="F98" s="15" t="s">
        <v>765</v>
      </c>
      <c r="G98" s="5">
        <v>0</v>
      </c>
      <c r="H98" s="5">
        <v>0</v>
      </c>
      <c r="I98" s="5">
        <v>467321317.41424596</v>
      </c>
      <c r="J98" s="5">
        <v>47898801.782805003</v>
      </c>
      <c r="K98" s="5">
        <v>12632158.018100001</v>
      </c>
      <c r="L98" s="5">
        <v>0</v>
      </c>
      <c r="M98" s="5">
        <v>0</v>
      </c>
      <c r="N98" s="6">
        <v>194934413.43172702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9665594.8200000003</v>
      </c>
      <c r="V98" s="7">
        <f t="shared" si="1"/>
        <v>732452285.46687806</v>
      </c>
    </row>
    <row r="99" spans="1:22" x14ac:dyDescent="0.25">
      <c r="A99" s="4" t="s">
        <v>5</v>
      </c>
      <c r="B99" s="4" t="s">
        <v>204</v>
      </c>
      <c r="C99" s="4" t="s">
        <v>100</v>
      </c>
      <c r="D99" s="4" t="s">
        <v>101</v>
      </c>
      <c r="E99" s="15" t="s">
        <v>205</v>
      </c>
      <c r="F99" s="15" t="s">
        <v>765</v>
      </c>
      <c r="G99" s="5">
        <v>0</v>
      </c>
      <c r="H99" s="5">
        <v>0</v>
      </c>
      <c r="I99" s="5">
        <v>28307267.273809515</v>
      </c>
      <c r="J99" s="5">
        <v>2652717.5022624</v>
      </c>
      <c r="K99" s="5">
        <v>1427705.8914027</v>
      </c>
      <c r="L99" s="5">
        <v>0</v>
      </c>
      <c r="M99" s="5">
        <v>0</v>
      </c>
      <c r="N99" s="6">
        <v>13845186.132542854</v>
      </c>
      <c r="O99" s="6">
        <v>0</v>
      </c>
      <c r="P99" s="6">
        <v>0</v>
      </c>
      <c r="Q99" s="6">
        <v>-6240911.3668365395</v>
      </c>
      <c r="R99" s="6">
        <v>0</v>
      </c>
      <c r="S99" s="6">
        <v>0</v>
      </c>
      <c r="T99" s="6">
        <v>0</v>
      </c>
      <c r="U99" s="6">
        <v>490358.16000000003</v>
      </c>
      <c r="V99" s="7">
        <f t="shared" si="1"/>
        <v>40482323.593180925</v>
      </c>
    </row>
    <row r="100" spans="1:22" ht="30" x14ac:dyDescent="0.25">
      <c r="A100" s="4" t="s">
        <v>5</v>
      </c>
      <c r="B100" s="4" t="s">
        <v>204</v>
      </c>
      <c r="C100" s="4" t="s">
        <v>193</v>
      </c>
      <c r="D100" s="4" t="s">
        <v>194</v>
      </c>
      <c r="E100" s="15" t="s">
        <v>206</v>
      </c>
      <c r="F100" s="15" t="s">
        <v>765</v>
      </c>
      <c r="G100" s="5">
        <v>0</v>
      </c>
      <c r="H100" s="5">
        <v>0</v>
      </c>
      <c r="I100" s="5">
        <v>86222995.743842199</v>
      </c>
      <c r="J100" s="5">
        <v>4211219.1764706001</v>
      </c>
      <c r="K100" s="5">
        <v>2079095.5746605999</v>
      </c>
      <c r="L100" s="5">
        <v>0</v>
      </c>
      <c r="M100" s="5">
        <v>0</v>
      </c>
      <c r="N100" s="6">
        <v>22887836.042358287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1754806.68</v>
      </c>
      <c r="V100" s="7">
        <f t="shared" si="1"/>
        <v>117155953.21733168</v>
      </c>
    </row>
    <row r="101" spans="1:22" x14ac:dyDescent="0.25">
      <c r="A101" s="4" t="s">
        <v>5</v>
      </c>
      <c r="B101" s="4" t="s">
        <v>207</v>
      </c>
      <c r="C101" s="4" t="s">
        <v>208</v>
      </c>
      <c r="D101" s="4" t="s">
        <v>209</v>
      </c>
      <c r="E101" s="15" t="s">
        <v>210</v>
      </c>
      <c r="F101" s="15" t="s">
        <v>766</v>
      </c>
      <c r="G101" s="5">
        <v>0</v>
      </c>
      <c r="H101" s="5">
        <v>0</v>
      </c>
      <c r="I101" s="5">
        <v>79163723.588039413</v>
      </c>
      <c r="J101" s="5">
        <v>7603444.2171946</v>
      </c>
      <c r="K101" s="5">
        <v>3157304.4162896001</v>
      </c>
      <c r="L101" s="5">
        <v>0</v>
      </c>
      <c r="M101" s="5">
        <v>0</v>
      </c>
      <c r="N101" s="6">
        <v>67355954.459703892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2750749.5600000005</v>
      </c>
      <c r="V101" s="7">
        <f t="shared" si="1"/>
        <v>160031176.24122751</v>
      </c>
    </row>
    <row r="102" spans="1:22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5" t="s">
        <v>213</v>
      </c>
      <c r="F102" s="15" t="s">
        <v>766</v>
      </c>
      <c r="G102" s="5">
        <v>0</v>
      </c>
      <c r="H102" s="5">
        <v>0</v>
      </c>
      <c r="I102" s="5">
        <v>42421293.543025248</v>
      </c>
      <c r="J102" s="5">
        <v>4083368.8144796998</v>
      </c>
      <c r="K102" s="5">
        <v>1333204.1357466001</v>
      </c>
      <c r="L102" s="5">
        <v>0</v>
      </c>
      <c r="M102" s="5">
        <v>0</v>
      </c>
      <c r="N102" s="6">
        <v>21513052.846387461</v>
      </c>
      <c r="O102" s="6">
        <v>0</v>
      </c>
      <c r="P102" s="6">
        <v>0</v>
      </c>
      <c r="Q102" s="6">
        <v>-10589390.654055782</v>
      </c>
      <c r="R102" s="6">
        <v>0</v>
      </c>
      <c r="S102" s="6">
        <v>0</v>
      </c>
      <c r="T102" s="6">
        <v>0</v>
      </c>
      <c r="U102" s="6">
        <v>1030056.4951826954</v>
      </c>
      <c r="V102" s="7">
        <f t="shared" si="1"/>
        <v>59791585.180765919</v>
      </c>
    </row>
    <row r="103" spans="1:22" x14ac:dyDescent="0.25">
      <c r="A103" s="4" t="s">
        <v>5</v>
      </c>
      <c r="B103" s="4" t="s">
        <v>207</v>
      </c>
      <c r="C103" s="4" t="s">
        <v>214</v>
      </c>
      <c r="D103" s="4" t="s">
        <v>215</v>
      </c>
      <c r="E103" s="15" t="s">
        <v>216</v>
      </c>
      <c r="F103" s="15" t="s">
        <v>766</v>
      </c>
      <c r="G103" s="5">
        <v>0</v>
      </c>
      <c r="H103" s="5">
        <v>0</v>
      </c>
      <c r="I103" s="5">
        <v>96710305.299255431</v>
      </c>
      <c r="J103" s="5">
        <v>8899107.9185520001</v>
      </c>
      <c r="K103" s="5">
        <v>4196856.4072398003</v>
      </c>
      <c r="L103" s="5">
        <v>0</v>
      </c>
      <c r="M103" s="5">
        <v>0</v>
      </c>
      <c r="N103" s="6">
        <v>73830051.181307629</v>
      </c>
      <c r="O103" s="6">
        <v>0</v>
      </c>
      <c r="P103" s="6">
        <v>0</v>
      </c>
      <c r="Q103" s="6">
        <v>51452151.777309746</v>
      </c>
      <c r="R103" s="6">
        <v>0</v>
      </c>
      <c r="S103" s="6">
        <v>0</v>
      </c>
      <c r="T103" s="6">
        <v>0</v>
      </c>
      <c r="U103" s="6">
        <v>3734850.0600000005</v>
      </c>
      <c r="V103" s="7">
        <f t="shared" si="1"/>
        <v>238823322.6436646</v>
      </c>
    </row>
    <row r="104" spans="1:22" x14ac:dyDescent="0.25">
      <c r="A104" s="4" t="s">
        <v>5</v>
      </c>
      <c r="B104" s="4" t="s">
        <v>207</v>
      </c>
      <c r="C104" s="4" t="s">
        <v>61</v>
      </c>
      <c r="D104" s="4" t="s">
        <v>62</v>
      </c>
      <c r="E104" s="15" t="s">
        <v>217</v>
      </c>
      <c r="F104" s="15" t="s">
        <v>766</v>
      </c>
      <c r="G104" s="5">
        <v>0</v>
      </c>
      <c r="H104" s="5">
        <v>0</v>
      </c>
      <c r="I104" s="5">
        <v>54033827.973250926</v>
      </c>
      <c r="J104" s="5">
        <v>4327629.7466062997</v>
      </c>
      <c r="K104" s="5">
        <v>1279617.040724</v>
      </c>
      <c r="L104" s="5">
        <v>0</v>
      </c>
      <c r="M104" s="5">
        <v>0</v>
      </c>
      <c r="N104" s="6">
        <v>28873351.873550579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1260000</v>
      </c>
      <c r="V104" s="7">
        <f t="shared" si="1"/>
        <v>89774426.634131804</v>
      </c>
    </row>
    <row r="105" spans="1:22" x14ac:dyDescent="0.25">
      <c r="A105" s="4" t="s">
        <v>5</v>
      </c>
      <c r="B105" s="4" t="s">
        <v>207</v>
      </c>
      <c r="C105" s="4" t="s">
        <v>218</v>
      </c>
      <c r="D105" s="4" t="s">
        <v>219</v>
      </c>
      <c r="E105" s="15" t="s">
        <v>220</v>
      </c>
      <c r="F105" s="15" t="s">
        <v>766</v>
      </c>
      <c r="G105" s="5">
        <v>0</v>
      </c>
      <c r="H105" s="5">
        <v>0</v>
      </c>
      <c r="I105" s="5">
        <v>11673853.059004705</v>
      </c>
      <c r="J105" s="5">
        <v>1983145.8371041</v>
      </c>
      <c r="K105" s="5">
        <v>633002.51583711</v>
      </c>
      <c r="L105" s="5">
        <v>0</v>
      </c>
      <c r="M105" s="5">
        <v>0</v>
      </c>
      <c r="N105" s="6">
        <v>9196812.5521559678</v>
      </c>
      <c r="O105" s="6">
        <v>0</v>
      </c>
      <c r="P105" s="6">
        <v>0</v>
      </c>
      <c r="Q105" s="6">
        <v>-8946117.786667075</v>
      </c>
      <c r="R105" s="6">
        <v>0</v>
      </c>
      <c r="S105" s="6">
        <v>0</v>
      </c>
      <c r="T105" s="6">
        <v>0</v>
      </c>
      <c r="U105" s="6">
        <v>245074.32</v>
      </c>
      <c r="V105" s="7">
        <f t="shared" si="1"/>
        <v>14785770.49743481</v>
      </c>
    </row>
    <row r="106" spans="1:22" ht="30" x14ac:dyDescent="0.25">
      <c r="A106" s="4" t="s">
        <v>5</v>
      </c>
      <c r="B106" s="4" t="s">
        <v>207</v>
      </c>
      <c r="C106" s="4" t="s">
        <v>211</v>
      </c>
      <c r="D106" s="4" t="s">
        <v>212</v>
      </c>
      <c r="E106" s="15" t="s">
        <v>221</v>
      </c>
      <c r="F106" s="15" t="s">
        <v>766</v>
      </c>
      <c r="G106" s="5">
        <v>0</v>
      </c>
      <c r="H106" s="5">
        <v>0</v>
      </c>
      <c r="I106" s="5">
        <v>10234486.111702327</v>
      </c>
      <c r="J106" s="5">
        <v>1924166.9773756</v>
      </c>
      <c r="K106" s="5">
        <v>620501.04072398006</v>
      </c>
      <c r="L106" s="5">
        <v>0</v>
      </c>
      <c r="M106" s="5">
        <v>0</v>
      </c>
      <c r="N106" s="6">
        <v>16464762.969350953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248509.60481730441</v>
      </c>
      <c r="V106" s="7">
        <f t="shared" si="1"/>
        <v>29492426.703970164</v>
      </c>
    </row>
    <row r="107" spans="1:22" x14ac:dyDescent="0.25">
      <c r="A107" s="4" t="s">
        <v>5</v>
      </c>
      <c r="B107" s="4" t="s">
        <v>207</v>
      </c>
      <c r="C107" s="4" t="s">
        <v>222</v>
      </c>
      <c r="D107" s="4" t="s">
        <v>223</v>
      </c>
      <c r="E107" s="15" t="s">
        <v>224</v>
      </c>
      <c r="F107" s="15" t="s">
        <v>766</v>
      </c>
      <c r="G107" s="5">
        <v>0</v>
      </c>
      <c r="H107" s="5">
        <v>0</v>
      </c>
      <c r="I107" s="5">
        <v>12605285.312213894</v>
      </c>
      <c r="J107" s="5">
        <v>1864106.4253394001</v>
      </c>
      <c r="K107" s="5">
        <v>551303.12217194994</v>
      </c>
      <c r="L107" s="5">
        <v>0</v>
      </c>
      <c r="M107" s="5">
        <v>0</v>
      </c>
      <c r="N107" s="6">
        <v>9341477.8045654893</v>
      </c>
      <c r="O107" s="6">
        <v>0</v>
      </c>
      <c r="P107" s="6">
        <v>0</v>
      </c>
      <c r="Q107" s="6">
        <v>-65412.378589836851</v>
      </c>
      <c r="R107" s="6">
        <v>0</v>
      </c>
      <c r="S107" s="6">
        <v>0</v>
      </c>
      <c r="T107" s="6">
        <v>0</v>
      </c>
      <c r="U107" s="6">
        <v>342570.23999999999</v>
      </c>
      <c r="V107" s="7">
        <f t="shared" si="1"/>
        <v>24639330.525700897</v>
      </c>
    </row>
    <row r="108" spans="1:22" ht="30" x14ac:dyDescent="0.25">
      <c r="A108" s="4" t="s">
        <v>5</v>
      </c>
      <c r="B108" s="4" t="s">
        <v>225</v>
      </c>
      <c r="C108" s="4" t="s">
        <v>24</v>
      </c>
      <c r="D108" s="4" t="s">
        <v>25</v>
      </c>
      <c r="E108" s="15" t="s">
        <v>226</v>
      </c>
      <c r="F108" s="15" t="s">
        <v>767</v>
      </c>
      <c r="G108" s="5">
        <v>0</v>
      </c>
      <c r="H108" s="5">
        <v>0</v>
      </c>
      <c r="I108" s="5">
        <v>89379333.724141195</v>
      </c>
      <c r="J108" s="5">
        <v>6130348.479638</v>
      </c>
      <c r="K108" s="5">
        <v>2299427.0950226001</v>
      </c>
      <c r="L108" s="5">
        <v>0</v>
      </c>
      <c r="M108" s="5">
        <v>0</v>
      </c>
      <c r="N108" s="6">
        <v>44877087.352684096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2283019.4707789854</v>
      </c>
      <c r="V108" s="7">
        <f t="shared" si="1"/>
        <v>144969216.12226486</v>
      </c>
    </row>
    <row r="109" spans="1:22" ht="30" x14ac:dyDescent="0.25">
      <c r="A109" s="4" t="s">
        <v>5</v>
      </c>
      <c r="B109" s="4" t="s">
        <v>225</v>
      </c>
      <c r="C109" s="4" t="s">
        <v>24</v>
      </c>
      <c r="D109" s="4" t="s">
        <v>25</v>
      </c>
      <c r="E109" s="15" t="s">
        <v>227</v>
      </c>
      <c r="F109" s="15" t="s">
        <v>767</v>
      </c>
      <c r="G109" s="5">
        <v>0</v>
      </c>
      <c r="H109" s="5">
        <v>0</v>
      </c>
      <c r="I109" s="5">
        <v>71077867.878565639</v>
      </c>
      <c r="J109" s="5">
        <v>4288548.5610859999</v>
      </c>
      <c r="K109" s="5">
        <v>1764029.0045249001</v>
      </c>
      <c r="L109" s="5">
        <v>0</v>
      </c>
      <c r="M109" s="5">
        <v>0</v>
      </c>
      <c r="N109" s="6">
        <v>32729676.796841025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1676274.8723005306</v>
      </c>
      <c r="V109" s="7">
        <f t="shared" si="1"/>
        <v>111536397.1133181</v>
      </c>
    </row>
    <row r="110" spans="1:22" ht="30" x14ac:dyDescent="0.25">
      <c r="A110" s="4" t="s">
        <v>5</v>
      </c>
      <c r="B110" s="4" t="s">
        <v>225</v>
      </c>
      <c r="C110" s="4" t="s">
        <v>24</v>
      </c>
      <c r="D110" s="4" t="s">
        <v>25</v>
      </c>
      <c r="E110" s="15" t="s">
        <v>228</v>
      </c>
      <c r="F110" s="15" t="s">
        <v>767</v>
      </c>
      <c r="G110" s="5">
        <v>0</v>
      </c>
      <c r="H110" s="5">
        <v>0</v>
      </c>
      <c r="I110" s="5">
        <v>20332064.45946053</v>
      </c>
      <c r="J110" s="5">
        <v>2009209.4027149</v>
      </c>
      <c r="K110" s="5">
        <v>756904.45248869003</v>
      </c>
      <c r="L110" s="5">
        <v>0</v>
      </c>
      <c r="M110" s="5">
        <v>0</v>
      </c>
      <c r="N110" s="6">
        <v>13306386.25004987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481558.01692048379</v>
      </c>
      <c r="V110" s="7">
        <f t="shared" si="1"/>
        <v>36886122.581634477</v>
      </c>
    </row>
    <row r="111" spans="1:22" ht="30" x14ac:dyDescent="0.25">
      <c r="A111" s="4" t="s">
        <v>5</v>
      </c>
      <c r="B111" s="4" t="s">
        <v>225</v>
      </c>
      <c r="C111" s="4" t="s">
        <v>7</v>
      </c>
      <c r="D111" s="4" t="s">
        <v>8</v>
      </c>
      <c r="E111" s="15" t="s">
        <v>229</v>
      </c>
      <c r="F111" s="15" t="s">
        <v>767</v>
      </c>
      <c r="G111" s="5">
        <v>0</v>
      </c>
      <c r="H111" s="5">
        <v>0</v>
      </c>
      <c r="I111" s="5">
        <v>58066302.850310668</v>
      </c>
      <c r="J111" s="5">
        <v>4142979.5927602001</v>
      </c>
      <c r="K111" s="5">
        <v>2122396.5791854998</v>
      </c>
      <c r="L111" s="5">
        <v>0</v>
      </c>
      <c r="M111" s="5">
        <v>0</v>
      </c>
      <c r="N111" s="6">
        <v>23387952.081468813</v>
      </c>
      <c r="O111" s="6">
        <v>0</v>
      </c>
      <c r="P111" s="6">
        <v>0</v>
      </c>
      <c r="Q111" s="6">
        <v>24260463.139557645</v>
      </c>
      <c r="R111" s="6">
        <v>0</v>
      </c>
      <c r="S111" s="6">
        <v>0</v>
      </c>
      <c r="T111" s="6">
        <v>0</v>
      </c>
      <c r="U111" s="6">
        <v>2888527.913338419</v>
      </c>
      <c r="V111" s="7">
        <f t="shared" si="1"/>
        <v>114868622.15662125</v>
      </c>
    </row>
    <row r="112" spans="1:22" ht="30" x14ac:dyDescent="0.25">
      <c r="A112" s="4" t="s">
        <v>5</v>
      </c>
      <c r="B112" s="4" t="s">
        <v>225</v>
      </c>
      <c r="C112" s="4" t="s">
        <v>7</v>
      </c>
      <c r="D112" s="4" t="s">
        <v>8</v>
      </c>
      <c r="E112" s="15" t="s">
        <v>230</v>
      </c>
      <c r="F112" s="15" t="s">
        <v>767</v>
      </c>
      <c r="G112" s="5">
        <v>0</v>
      </c>
      <c r="H112" s="5">
        <v>0</v>
      </c>
      <c r="I112" s="5">
        <v>19766209.9042769</v>
      </c>
      <c r="J112" s="5">
        <v>3124244.5701358002</v>
      </c>
      <c r="K112" s="5">
        <v>1240756.0180995001</v>
      </c>
      <c r="L112" s="5">
        <v>0</v>
      </c>
      <c r="M112" s="5">
        <v>0</v>
      </c>
      <c r="N112" s="6">
        <v>22357055.543611769</v>
      </c>
      <c r="O112" s="6">
        <v>0</v>
      </c>
      <c r="P112" s="6">
        <v>0</v>
      </c>
      <c r="Q112" s="6">
        <v>-9730457.6798092499</v>
      </c>
      <c r="R112" s="6">
        <v>0</v>
      </c>
      <c r="S112" s="6">
        <v>0</v>
      </c>
      <c r="T112" s="6">
        <v>0</v>
      </c>
      <c r="U112" s="6">
        <v>212374.48151693164</v>
      </c>
      <c r="V112" s="7">
        <f t="shared" si="1"/>
        <v>36970182.837831661</v>
      </c>
    </row>
    <row r="113" spans="1:22" ht="30" x14ac:dyDescent="0.25">
      <c r="A113" s="4" t="s">
        <v>5</v>
      </c>
      <c r="B113" s="4" t="s">
        <v>225</v>
      </c>
      <c r="C113" s="4" t="s">
        <v>7</v>
      </c>
      <c r="D113" s="4" t="s">
        <v>8</v>
      </c>
      <c r="E113" s="15" t="s">
        <v>231</v>
      </c>
      <c r="F113" s="15" t="s">
        <v>767</v>
      </c>
      <c r="G113" s="5">
        <v>0</v>
      </c>
      <c r="H113" s="5">
        <v>0</v>
      </c>
      <c r="I113" s="5">
        <v>35471192.071072653</v>
      </c>
      <c r="J113" s="5">
        <v>3918967.7466063998</v>
      </c>
      <c r="K113" s="5">
        <v>1669893.4479638</v>
      </c>
      <c r="L113" s="5">
        <v>0</v>
      </c>
      <c r="M113" s="5">
        <v>0</v>
      </c>
      <c r="N113" s="6">
        <v>25833620.914104264</v>
      </c>
      <c r="O113" s="6">
        <v>0</v>
      </c>
      <c r="P113" s="6">
        <v>0</v>
      </c>
      <c r="Q113" s="6">
        <v>-9002750.0444800034</v>
      </c>
      <c r="R113" s="6">
        <v>0</v>
      </c>
      <c r="S113" s="6">
        <v>0</v>
      </c>
      <c r="T113" s="6">
        <v>0</v>
      </c>
      <c r="U113" s="6">
        <v>728347.52121181635</v>
      </c>
      <c r="V113" s="7">
        <f t="shared" si="1"/>
        <v>58619271.656478934</v>
      </c>
    </row>
    <row r="114" spans="1:22" ht="30" x14ac:dyDescent="0.25">
      <c r="A114" s="4" t="s">
        <v>5</v>
      </c>
      <c r="B114" s="4" t="s">
        <v>225</v>
      </c>
      <c r="C114" s="4" t="s">
        <v>7</v>
      </c>
      <c r="D114" s="4" t="s">
        <v>8</v>
      </c>
      <c r="E114" s="15" t="s">
        <v>232</v>
      </c>
      <c r="F114" s="15" t="s">
        <v>767</v>
      </c>
      <c r="G114" s="5">
        <v>0</v>
      </c>
      <c r="H114" s="5">
        <v>0</v>
      </c>
      <c r="I114" s="5">
        <v>18051251.810018469</v>
      </c>
      <c r="J114" s="5">
        <v>912927.02262443001</v>
      </c>
      <c r="K114" s="5">
        <v>415695.64705882</v>
      </c>
      <c r="L114" s="5">
        <v>0</v>
      </c>
      <c r="M114" s="5">
        <v>0</v>
      </c>
      <c r="N114" s="6">
        <v>14040019.944428211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473063.68672050087</v>
      </c>
      <c r="V114" s="7">
        <f t="shared" si="1"/>
        <v>33892958.110850424</v>
      </c>
    </row>
    <row r="115" spans="1:22" ht="30" x14ac:dyDescent="0.25">
      <c r="A115" s="4" t="s">
        <v>5</v>
      </c>
      <c r="B115" s="4" t="s">
        <v>225</v>
      </c>
      <c r="C115" s="4" t="s">
        <v>7</v>
      </c>
      <c r="D115" s="4" t="s">
        <v>8</v>
      </c>
      <c r="E115" s="15" t="s">
        <v>233</v>
      </c>
      <c r="F115" s="15" t="s">
        <v>767</v>
      </c>
      <c r="G115" s="5">
        <v>0</v>
      </c>
      <c r="H115" s="5">
        <v>0</v>
      </c>
      <c r="I115" s="5">
        <v>8539772.9916900136</v>
      </c>
      <c r="J115" s="5">
        <v>423769.14027148997</v>
      </c>
      <c r="K115" s="5">
        <v>244790.75113121999</v>
      </c>
      <c r="L115" s="5">
        <v>0</v>
      </c>
      <c r="M115" s="5">
        <v>0</v>
      </c>
      <c r="N115" s="6">
        <v>1540696.1062557567</v>
      </c>
      <c r="O115" s="6">
        <v>0</v>
      </c>
      <c r="P115" s="6">
        <v>0</v>
      </c>
      <c r="Q115" s="6">
        <v>15683934.065345237</v>
      </c>
      <c r="R115" s="6">
        <v>0</v>
      </c>
      <c r="S115" s="6">
        <v>0</v>
      </c>
      <c r="T115" s="6">
        <v>0</v>
      </c>
      <c r="U115" s="6">
        <v>630948.65310121875</v>
      </c>
      <c r="V115" s="7">
        <f t="shared" si="1"/>
        <v>27063911.707794935</v>
      </c>
    </row>
    <row r="116" spans="1:22" ht="30" x14ac:dyDescent="0.25">
      <c r="A116" s="4" t="s">
        <v>5</v>
      </c>
      <c r="B116" s="4" t="s">
        <v>225</v>
      </c>
      <c r="C116" s="4" t="s">
        <v>7</v>
      </c>
      <c r="D116" s="4" t="s">
        <v>8</v>
      </c>
      <c r="E116" s="15" t="s">
        <v>234</v>
      </c>
      <c r="F116" s="15" t="s">
        <v>767</v>
      </c>
      <c r="G116" s="5">
        <v>0</v>
      </c>
      <c r="H116" s="5">
        <v>0</v>
      </c>
      <c r="I116" s="5">
        <v>26938086.705653526</v>
      </c>
      <c r="J116" s="5">
        <v>1345345.6018099</v>
      </c>
      <c r="K116" s="5">
        <v>891702.01809954003</v>
      </c>
      <c r="L116" s="5">
        <v>0</v>
      </c>
      <c r="M116" s="5">
        <v>0</v>
      </c>
      <c r="N116" s="6">
        <v>15390601.24727712</v>
      </c>
      <c r="O116" s="6">
        <v>0</v>
      </c>
      <c r="P116" s="6">
        <v>0</v>
      </c>
      <c r="Q116" s="6">
        <v>1112967.6492667869</v>
      </c>
      <c r="R116" s="6">
        <v>0</v>
      </c>
      <c r="S116" s="6">
        <v>0</v>
      </c>
      <c r="T116" s="6">
        <v>0</v>
      </c>
      <c r="U116" s="6">
        <v>992680.28411111399</v>
      </c>
      <c r="V116" s="7">
        <f t="shared" si="1"/>
        <v>46671383.506217986</v>
      </c>
    </row>
    <row r="117" spans="1:22" ht="45" x14ac:dyDescent="0.25">
      <c r="A117" s="4" t="s">
        <v>5</v>
      </c>
      <c r="B117" s="4" t="s">
        <v>225</v>
      </c>
      <c r="C117" s="4" t="s">
        <v>117</v>
      </c>
      <c r="D117" s="4" t="s">
        <v>118</v>
      </c>
      <c r="E117" s="15" t="s">
        <v>235</v>
      </c>
      <c r="F117" s="15" t="s">
        <v>767</v>
      </c>
      <c r="G117" s="5">
        <v>0</v>
      </c>
      <c r="H117" s="5">
        <v>0</v>
      </c>
      <c r="I117" s="5">
        <v>120218384.49376512</v>
      </c>
      <c r="J117" s="5">
        <v>8458073.9185520001</v>
      </c>
      <c r="K117" s="5">
        <v>2039231.7375566</v>
      </c>
      <c r="L117" s="5">
        <v>0</v>
      </c>
      <c r="M117" s="5">
        <v>0</v>
      </c>
      <c r="N117" s="6">
        <v>54274673.929489918</v>
      </c>
      <c r="O117" s="6">
        <v>0</v>
      </c>
      <c r="P117" s="6">
        <v>0</v>
      </c>
      <c r="Q117" s="6">
        <v>0</v>
      </c>
      <c r="R117" s="6">
        <v>9157475.9450407121</v>
      </c>
      <c r="S117" s="6">
        <v>0</v>
      </c>
      <c r="T117" s="6">
        <v>0</v>
      </c>
      <c r="U117" s="6">
        <v>3490074</v>
      </c>
      <c r="V117" s="7">
        <f t="shared" si="1"/>
        <v>197637914.02440435</v>
      </c>
    </row>
    <row r="118" spans="1:22" ht="30" x14ac:dyDescent="0.25">
      <c r="A118" s="4" t="s">
        <v>5</v>
      </c>
      <c r="B118" s="4" t="s">
        <v>225</v>
      </c>
      <c r="C118" s="4" t="s">
        <v>238</v>
      </c>
      <c r="D118" s="4" t="s">
        <v>239</v>
      </c>
      <c r="E118" s="15" t="s">
        <v>240</v>
      </c>
      <c r="F118" s="15" t="s">
        <v>767</v>
      </c>
      <c r="G118" s="5">
        <v>0</v>
      </c>
      <c r="H118" s="5">
        <v>0</v>
      </c>
      <c r="I118" s="5">
        <v>37629253.89214313</v>
      </c>
      <c r="J118" s="5">
        <v>2052169.5384615001</v>
      </c>
      <c r="K118" s="5">
        <v>1248249.8371041</v>
      </c>
      <c r="L118" s="5">
        <v>0</v>
      </c>
      <c r="M118" s="5">
        <v>0</v>
      </c>
      <c r="N118" s="6">
        <v>9536035.5909229536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701857.56836135406</v>
      </c>
      <c r="V118" s="7">
        <f t="shared" si="1"/>
        <v>51167566.426993035</v>
      </c>
    </row>
    <row r="119" spans="1:22" ht="30" x14ac:dyDescent="0.25">
      <c r="A119" s="4" t="s">
        <v>5</v>
      </c>
      <c r="B119" s="4" t="s">
        <v>225</v>
      </c>
      <c r="C119" s="4" t="s">
        <v>238</v>
      </c>
      <c r="D119" s="4" t="s">
        <v>239</v>
      </c>
      <c r="E119" s="15" t="s">
        <v>241</v>
      </c>
      <c r="F119" s="15" t="s">
        <v>767</v>
      </c>
      <c r="G119" s="5">
        <v>0</v>
      </c>
      <c r="H119" s="5">
        <v>0</v>
      </c>
      <c r="I119" s="5">
        <v>10010975.463186506</v>
      </c>
      <c r="J119" s="5">
        <v>781874.10859729</v>
      </c>
      <c r="K119" s="5">
        <v>486549.48416290001</v>
      </c>
      <c r="L119" s="5">
        <v>0</v>
      </c>
      <c r="M119" s="5">
        <v>0</v>
      </c>
      <c r="N119" s="6">
        <v>6476574.1440172093</v>
      </c>
      <c r="O119" s="6">
        <v>0</v>
      </c>
      <c r="P119" s="6">
        <v>0</v>
      </c>
      <c r="Q119" s="6">
        <v>1854143.9272871278</v>
      </c>
      <c r="R119" s="6">
        <v>0</v>
      </c>
      <c r="S119" s="6">
        <v>0</v>
      </c>
      <c r="T119" s="6">
        <v>0</v>
      </c>
      <c r="U119" s="6">
        <v>289546.43163864588</v>
      </c>
      <c r="V119" s="7">
        <f t="shared" si="1"/>
        <v>19899663.55888968</v>
      </c>
    </row>
    <row r="120" spans="1:22" x14ac:dyDescent="0.25">
      <c r="A120" s="4" t="s">
        <v>5</v>
      </c>
      <c r="B120" s="4" t="s">
        <v>225</v>
      </c>
      <c r="C120" s="4" t="s">
        <v>242</v>
      </c>
      <c r="D120" s="4" t="s">
        <v>243</v>
      </c>
      <c r="E120" s="15" t="s">
        <v>244</v>
      </c>
      <c r="F120" s="15" t="s">
        <v>767</v>
      </c>
      <c r="G120" s="5">
        <v>0</v>
      </c>
      <c r="H120" s="5">
        <v>0</v>
      </c>
      <c r="I120" s="5">
        <v>135304503.63394517</v>
      </c>
      <c r="J120" s="5">
        <v>13127005.556561001</v>
      </c>
      <c r="K120" s="5">
        <v>5765084.5067873001</v>
      </c>
      <c r="L120" s="5">
        <v>0</v>
      </c>
      <c r="M120" s="5">
        <v>0</v>
      </c>
      <c r="N120" s="6">
        <v>100797860.68144765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3274542</v>
      </c>
      <c r="V120" s="7">
        <f t="shared" si="1"/>
        <v>258268996.37874112</v>
      </c>
    </row>
    <row r="121" spans="1:22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5" t="s">
        <v>245</v>
      </c>
      <c r="F121" s="15" t="s">
        <v>767</v>
      </c>
      <c r="G121" s="5">
        <v>0</v>
      </c>
      <c r="H121" s="5">
        <v>0</v>
      </c>
      <c r="I121" s="5">
        <v>203767464.3395021</v>
      </c>
      <c r="J121" s="5">
        <v>18252408.144795999</v>
      </c>
      <c r="K121" s="5">
        <v>8512901.1040723994</v>
      </c>
      <c r="L121" s="5">
        <v>0</v>
      </c>
      <c r="M121" s="5">
        <v>0</v>
      </c>
      <c r="N121" s="6">
        <v>136601127.40486997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4596301.8611108186</v>
      </c>
      <c r="V121" s="7">
        <f t="shared" si="1"/>
        <v>371730202.85435128</v>
      </c>
    </row>
    <row r="122" spans="1:22" x14ac:dyDescent="0.25">
      <c r="A122" s="4" t="s">
        <v>5</v>
      </c>
      <c r="B122" s="4" t="s">
        <v>225</v>
      </c>
      <c r="C122" s="4" t="s">
        <v>100</v>
      </c>
      <c r="D122" s="4" t="s">
        <v>101</v>
      </c>
      <c r="E122" s="15" t="s">
        <v>246</v>
      </c>
      <c r="F122" s="15" t="s">
        <v>767</v>
      </c>
      <c r="G122" s="5">
        <v>0</v>
      </c>
      <c r="H122" s="5">
        <v>0</v>
      </c>
      <c r="I122" s="5">
        <v>86002612.972202003</v>
      </c>
      <c r="J122" s="5">
        <v>6571829.2217194997</v>
      </c>
      <c r="K122" s="5">
        <v>3710118.9230769002</v>
      </c>
      <c r="L122" s="5">
        <v>0</v>
      </c>
      <c r="M122" s="5">
        <v>0</v>
      </c>
      <c r="N122" s="6">
        <v>51742484.376430437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1927595.4847266253</v>
      </c>
      <c r="V122" s="7">
        <f t="shared" si="1"/>
        <v>149954640.97815546</v>
      </c>
    </row>
    <row r="123" spans="1:22" x14ac:dyDescent="0.25">
      <c r="A123" s="4" t="s">
        <v>5</v>
      </c>
      <c r="B123" s="4" t="s">
        <v>225</v>
      </c>
      <c r="C123" s="4" t="s">
        <v>100</v>
      </c>
      <c r="D123" s="4" t="s">
        <v>101</v>
      </c>
      <c r="E123" s="15" t="s">
        <v>247</v>
      </c>
      <c r="F123" s="15" t="s">
        <v>767</v>
      </c>
      <c r="G123" s="5">
        <v>0</v>
      </c>
      <c r="H123" s="5">
        <v>0</v>
      </c>
      <c r="I123" s="5">
        <v>51956458.687330835</v>
      </c>
      <c r="J123" s="5">
        <v>5610806.8597285002</v>
      </c>
      <c r="K123" s="5">
        <v>2652766.3619909999</v>
      </c>
      <c r="L123" s="5">
        <v>0</v>
      </c>
      <c r="M123" s="5">
        <v>0</v>
      </c>
      <c r="N123" s="6">
        <v>42656091.929655112</v>
      </c>
      <c r="O123" s="6">
        <v>0</v>
      </c>
      <c r="P123" s="6">
        <v>0</v>
      </c>
      <c r="Q123" s="6">
        <v>-23164411.710616633</v>
      </c>
      <c r="R123" s="6">
        <v>0</v>
      </c>
      <c r="S123" s="6">
        <v>0</v>
      </c>
      <c r="T123" s="6">
        <v>0</v>
      </c>
      <c r="U123" s="6">
        <v>1223744.9141625566</v>
      </c>
      <c r="V123" s="7">
        <f t="shared" si="1"/>
        <v>80935457.042251378</v>
      </c>
    </row>
    <row r="124" spans="1:22" x14ac:dyDescent="0.25">
      <c r="A124" s="4" t="s">
        <v>5</v>
      </c>
      <c r="B124" s="4" t="s">
        <v>225</v>
      </c>
      <c r="C124" s="4" t="s">
        <v>69</v>
      </c>
      <c r="D124" s="4" t="s">
        <v>70</v>
      </c>
      <c r="E124" s="15" t="s">
        <v>248</v>
      </c>
      <c r="F124" s="15" t="s">
        <v>767</v>
      </c>
      <c r="G124" s="5">
        <v>0</v>
      </c>
      <c r="H124" s="5">
        <v>0</v>
      </c>
      <c r="I124" s="5">
        <v>235119555.3494091</v>
      </c>
      <c r="J124" s="5">
        <v>27585679.022624001</v>
      </c>
      <c r="K124" s="5">
        <v>9155294.2714932002</v>
      </c>
      <c r="L124" s="5">
        <v>0</v>
      </c>
      <c r="M124" s="5">
        <v>0</v>
      </c>
      <c r="N124" s="6">
        <v>190888371.16439527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6025564.0800000001</v>
      </c>
      <c r="V124" s="7">
        <f t="shared" si="1"/>
        <v>468774463.88792157</v>
      </c>
    </row>
    <row r="125" spans="1:22" ht="30" x14ac:dyDescent="0.25">
      <c r="A125" s="4" t="s">
        <v>5</v>
      </c>
      <c r="B125" s="4" t="s">
        <v>225</v>
      </c>
      <c r="C125" s="4" t="s">
        <v>193</v>
      </c>
      <c r="D125" s="4" t="s">
        <v>194</v>
      </c>
      <c r="E125" s="15" t="s">
        <v>249</v>
      </c>
      <c r="F125" s="15" t="s">
        <v>767</v>
      </c>
      <c r="G125" s="5">
        <v>0</v>
      </c>
      <c r="H125" s="5">
        <v>0</v>
      </c>
      <c r="I125" s="5">
        <v>302052836.81134814</v>
      </c>
      <c r="J125" s="5">
        <v>21385910.868778002</v>
      </c>
      <c r="K125" s="5">
        <v>11627878.877828</v>
      </c>
      <c r="L125" s="5">
        <v>0</v>
      </c>
      <c r="M125" s="5">
        <v>0</v>
      </c>
      <c r="N125" s="6">
        <v>168570055.4308123</v>
      </c>
      <c r="O125" s="6">
        <v>0</v>
      </c>
      <c r="P125" s="6">
        <v>0</v>
      </c>
      <c r="Q125" s="6">
        <v>-6271629.775832667</v>
      </c>
      <c r="R125" s="6">
        <v>0</v>
      </c>
      <c r="S125" s="6">
        <v>0</v>
      </c>
      <c r="T125" s="6">
        <v>0</v>
      </c>
      <c r="U125" s="6">
        <v>5866435.5174822174</v>
      </c>
      <c r="V125" s="7">
        <f t="shared" si="1"/>
        <v>503231487.730416</v>
      </c>
    </row>
    <row r="126" spans="1:22" ht="30" x14ac:dyDescent="0.25">
      <c r="A126" s="4" t="s">
        <v>5</v>
      </c>
      <c r="B126" s="4" t="s">
        <v>225</v>
      </c>
      <c r="C126" s="4" t="s">
        <v>193</v>
      </c>
      <c r="D126" s="4" t="s">
        <v>194</v>
      </c>
      <c r="E126" s="15" t="s">
        <v>250</v>
      </c>
      <c r="F126" s="15" t="s">
        <v>767</v>
      </c>
      <c r="G126" s="5">
        <v>0</v>
      </c>
      <c r="H126" s="5">
        <v>0</v>
      </c>
      <c r="I126" s="5">
        <v>209030236.45621514</v>
      </c>
      <c r="J126" s="5">
        <v>13949102.597285001</v>
      </c>
      <c r="K126" s="5">
        <v>6581377.6742081996</v>
      </c>
      <c r="L126" s="5">
        <v>0</v>
      </c>
      <c r="M126" s="5">
        <v>0</v>
      </c>
      <c r="N126" s="6">
        <v>102461186.32828522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5609846.8762963405</v>
      </c>
      <c r="V126" s="7">
        <f t="shared" si="1"/>
        <v>337631749.9322899</v>
      </c>
    </row>
    <row r="127" spans="1:22" ht="30" x14ac:dyDescent="0.25">
      <c r="A127" s="4" t="s">
        <v>5</v>
      </c>
      <c r="B127" s="4" t="s">
        <v>225</v>
      </c>
      <c r="C127" s="4" t="s">
        <v>193</v>
      </c>
      <c r="D127" s="4" t="s">
        <v>194</v>
      </c>
      <c r="E127" s="15" t="s">
        <v>251</v>
      </c>
      <c r="F127" s="15" t="s">
        <v>767</v>
      </c>
      <c r="G127" s="5">
        <v>0</v>
      </c>
      <c r="H127" s="5">
        <v>0</v>
      </c>
      <c r="I127" s="5">
        <v>66512750.54656326</v>
      </c>
      <c r="J127" s="5">
        <v>3498818.7782806</v>
      </c>
      <c r="K127" s="5">
        <v>1460751.1040723999</v>
      </c>
      <c r="L127" s="5">
        <v>0</v>
      </c>
      <c r="M127" s="5">
        <v>0</v>
      </c>
      <c r="N127" s="6">
        <v>23317749.488475755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1698762.485054061</v>
      </c>
      <c r="V127" s="7">
        <f t="shared" si="1"/>
        <v>96488832.402446076</v>
      </c>
    </row>
    <row r="128" spans="1:22" ht="30" x14ac:dyDescent="0.25">
      <c r="A128" s="4" t="s">
        <v>5</v>
      </c>
      <c r="B128" s="4" t="s">
        <v>225</v>
      </c>
      <c r="C128" s="4" t="s">
        <v>193</v>
      </c>
      <c r="D128" s="4" t="s">
        <v>194</v>
      </c>
      <c r="E128" s="15" t="s">
        <v>252</v>
      </c>
      <c r="F128" s="15" t="s">
        <v>767</v>
      </c>
      <c r="G128" s="5">
        <v>0</v>
      </c>
      <c r="H128" s="5">
        <v>0</v>
      </c>
      <c r="I128" s="5">
        <v>76893665.693304271</v>
      </c>
      <c r="J128" s="5">
        <v>3700567.8099547001</v>
      </c>
      <c r="K128" s="5">
        <v>1744006.8868778001</v>
      </c>
      <c r="L128" s="5">
        <v>0</v>
      </c>
      <c r="M128" s="5">
        <v>0</v>
      </c>
      <c r="N128" s="6">
        <v>24898991.451574139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1789862.2737863788</v>
      </c>
      <c r="V128" s="7">
        <f t="shared" si="1"/>
        <v>109027094.11549731</v>
      </c>
    </row>
    <row r="129" spans="1:22" ht="30" x14ac:dyDescent="0.25">
      <c r="A129" s="4" t="s">
        <v>5</v>
      </c>
      <c r="B129" s="4" t="s">
        <v>225</v>
      </c>
      <c r="C129" s="4" t="s">
        <v>193</v>
      </c>
      <c r="D129" s="4" t="s">
        <v>194</v>
      </c>
      <c r="E129" s="15" t="s">
        <v>253</v>
      </c>
      <c r="F129" s="15" t="s">
        <v>767</v>
      </c>
      <c r="G129" s="5">
        <v>0</v>
      </c>
      <c r="H129" s="5">
        <v>0</v>
      </c>
      <c r="I129" s="5">
        <v>11965610.382487759</v>
      </c>
      <c r="J129" s="5">
        <v>232983.36651584</v>
      </c>
      <c r="K129" s="5">
        <v>118340.47058824</v>
      </c>
      <c r="L129" s="5">
        <v>0</v>
      </c>
      <c r="M129" s="5">
        <v>0</v>
      </c>
      <c r="N129" s="6">
        <v>1492237.5870817748</v>
      </c>
      <c r="O129" s="6">
        <v>0</v>
      </c>
      <c r="P129" s="6">
        <v>0</v>
      </c>
      <c r="Q129" s="6">
        <v>-508357.6190565353</v>
      </c>
      <c r="R129" s="6">
        <v>0</v>
      </c>
      <c r="S129" s="6">
        <v>0</v>
      </c>
      <c r="T129" s="6">
        <v>0</v>
      </c>
      <c r="U129" s="6">
        <v>609633.16738100327</v>
      </c>
      <c r="V129" s="7">
        <f t="shared" si="1"/>
        <v>13910447.354998082</v>
      </c>
    </row>
    <row r="130" spans="1:22" x14ac:dyDescent="0.25">
      <c r="A130" s="4" t="s">
        <v>5</v>
      </c>
      <c r="B130" s="4" t="s">
        <v>225</v>
      </c>
      <c r="C130" s="4" t="s">
        <v>103</v>
      </c>
      <c r="D130" s="4" t="s">
        <v>104</v>
      </c>
      <c r="E130" s="15" t="s">
        <v>254</v>
      </c>
      <c r="F130" s="15" t="s">
        <v>767</v>
      </c>
      <c r="G130" s="5">
        <v>0</v>
      </c>
      <c r="H130" s="5">
        <v>0</v>
      </c>
      <c r="I130" s="5">
        <v>28759706.283545494</v>
      </c>
      <c r="J130" s="5">
        <v>3203488.1628959002</v>
      </c>
      <c r="K130" s="5">
        <v>1963805.4932126999</v>
      </c>
      <c r="L130" s="5">
        <v>0</v>
      </c>
      <c r="M130" s="5">
        <v>0</v>
      </c>
      <c r="N130" s="6">
        <v>23995854.213199932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775346.4</v>
      </c>
      <c r="V130" s="7">
        <f t="shared" si="1"/>
        <v>58698200.552854024</v>
      </c>
    </row>
    <row r="131" spans="1:22" x14ac:dyDescent="0.25">
      <c r="A131" s="4" t="s">
        <v>5</v>
      </c>
      <c r="B131" s="4" t="s">
        <v>225</v>
      </c>
      <c r="C131" s="4" t="s">
        <v>255</v>
      </c>
      <c r="D131" s="4" t="s">
        <v>256</v>
      </c>
      <c r="E131" s="15" t="s">
        <v>257</v>
      </c>
      <c r="F131" s="15" t="s">
        <v>767</v>
      </c>
      <c r="G131" s="5">
        <v>0</v>
      </c>
      <c r="H131" s="5">
        <v>0</v>
      </c>
      <c r="I131" s="5">
        <v>52152977.09300597</v>
      </c>
      <c r="J131" s="5">
        <v>3173583.1945700999</v>
      </c>
      <c r="K131" s="5">
        <v>2082238.8687783</v>
      </c>
      <c r="L131" s="5">
        <v>0</v>
      </c>
      <c r="M131" s="5">
        <v>0</v>
      </c>
      <c r="N131" s="6">
        <v>24689288.172511365</v>
      </c>
      <c r="O131" s="6">
        <v>0</v>
      </c>
      <c r="P131" s="6">
        <v>0</v>
      </c>
      <c r="Q131" s="6">
        <v>-8680434.0584612638</v>
      </c>
      <c r="R131" s="6">
        <v>0</v>
      </c>
      <c r="S131" s="6">
        <v>0</v>
      </c>
      <c r="T131" s="6">
        <v>0</v>
      </c>
      <c r="U131" s="6">
        <v>1043768.9191811064</v>
      </c>
      <c r="V131" s="7">
        <f t="shared" si="1"/>
        <v>74461422.189585581</v>
      </c>
    </row>
    <row r="132" spans="1:22" x14ac:dyDescent="0.25">
      <c r="A132" s="4" t="s">
        <v>5</v>
      </c>
      <c r="B132" s="4" t="s">
        <v>225</v>
      </c>
      <c r="C132" s="4" t="s">
        <v>255</v>
      </c>
      <c r="D132" s="4" t="s">
        <v>256</v>
      </c>
      <c r="E132" s="15" t="s">
        <v>258</v>
      </c>
      <c r="F132" s="15" t="s">
        <v>767</v>
      </c>
      <c r="G132" s="5">
        <v>0</v>
      </c>
      <c r="H132" s="5">
        <v>0</v>
      </c>
      <c r="I132" s="5">
        <v>136390214.71756357</v>
      </c>
      <c r="J132" s="5">
        <v>8039674.8325792002</v>
      </c>
      <c r="K132" s="5">
        <v>4921940.1628959002</v>
      </c>
      <c r="L132" s="5">
        <v>0</v>
      </c>
      <c r="M132" s="5">
        <v>0</v>
      </c>
      <c r="N132" s="6">
        <v>61695533.140707709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3405209.6843472794</v>
      </c>
      <c r="V132" s="7">
        <f t="shared" si="1"/>
        <v>214452572.53809363</v>
      </c>
    </row>
    <row r="133" spans="1:22" x14ac:dyDescent="0.25">
      <c r="A133" s="4" t="s">
        <v>5</v>
      </c>
      <c r="B133" s="4" t="s">
        <v>225</v>
      </c>
      <c r="C133" s="4" t="s">
        <v>255</v>
      </c>
      <c r="D133" s="4" t="s">
        <v>256</v>
      </c>
      <c r="E133" s="15" t="s">
        <v>259</v>
      </c>
      <c r="F133" s="15" t="s">
        <v>767</v>
      </c>
      <c r="G133" s="5">
        <v>0</v>
      </c>
      <c r="H133" s="5">
        <v>0</v>
      </c>
      <c r="I133" s="5">
        <v>137165602.54234958</v>
      </c>
      <c r="J133" s="5">
        <v>10056559.167421</v>
      </c>
      <c r="K133" s="5">
        <v>5842704.6425339999</v>
      </c>
      <c r="L133" s="5">
        <v>0</v>
      </c>
      <c r="M133" s="5">
        <v>0</v>
      </c>
      <c r="N133" s="6">
        <v>79855706.85551846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3559660.5964716151</v>
      </c>
      <c r="V133" s="7">
        <f t="shared" si="1"/>
        <v>236480233.80429465</v>
      </c>
    </row>
    <row r="134" spans="1:22" ht="30" x14ac:dyDescent="0.25">
      <c r="A134" s="4" t="s">
        <v>5</v>
      </c>
      <c r="B134" s="4" t="s">
        <v>225</v>
      </c>
      <c r="C134" s="4" t="s">
        <v>260</v>
      </c>
      <c r="D134" s="4" t="s">
        <v>261</v>
      </c>
      <c r="E134" s="15" t="s">
        <v>262</v>
      </c>
      <c r="F134" s="15" t="s">
        <v>767</v>
      </c>
      <c r="G134" s="5">
        <v>0</v>
      </c>
      <c r="H134" s="5">
        <v>0</v>
      </c>
      <c r="I134" s="5">
        <v>160487658.35229209</v>
      </c>
      <c r="J134" s="5">
        <v>9199366.3076923005</v>
      </c>
      <c r="K134" s="5">
        <v>2694107.0859729</v>
      </c>
      <c r="L134" s="5">
        <v>0</v>
      </c>
      <c r="M134" s="5">
        <v>0</v>
      </c>
      <c r="N134" s="6">
        <v>63492821.496723838</v>
      </c>
      <c r="O134" s="6">
        <v>0</v>
      </c>
      <c r="P134" s="6">
        <v>0</v>
      </c>
      <c r="Q134" s="6">
        <v>0</v>
      </c>
      <c r="R134" s="6">
        <v>13401784.810979674</v>
      </c>
      <c r="S134" s="6">
        <v>0</v>
      </c>
      <c r="T134" s="6">
        <v>0</v>
      </c>
      <c r="U134" s="6">
        <v>4542804</v>
      </c>
      <c r="V134" s="7">
        <f t="shared" si="1"/>
        <v>253818542.05366078</v>
      </c>
    </row>
    <row r="135" spans="1:22" x14ac:dyDescent="0.25">
      <c r="A135" s="4" t="s">
        <v>5</v>
      </c>
      <c r="B135" s="4" t="s">
        <v>225</v>
      </c>
      <c r="C135" s="4" t="s">
        <v>263</v>
      </c>
      <c r="D135" s="4" t="s">
        <v>264</v>
      </c>
      <c r="E135" s="15" t="s">
        <v>265</v>
      </c>
      <c r="F135" s="15" t="s">
        <v>767</v>
      </c>
      <c r="G135" s="5">
        <v>0</v>
      </c>
      <c r="H135" s="5">
        <v>0</v>
      </c>
      <c r="I135" s="5">
        <v>144101773.50874481</v>
      </c>
      <c r="J135" s="5">
        <v>10905252.41629</v>
      </c>
      <c r="K135" s="5">
        <v>2460587.6380090001</v>
      </c>
      <c r="L135" s="5">
        <v>0</v>
      </c>
      <c r="M135" s="5">
        <v>0</v>
      </c>
      <c r="N135" s="6">
        <v>73543935.621136501</v>
      </c>
      <c r="O135" s="6">
        <v>0</v>
      </c>
      <c r="P135" s="6">
        <v>0</v>
      </c>
      <c r="Q135" s="6">
        <v>0</v>
      </c>
      <c r="R135" s="6">
        <v>11891724.550587596</v>
      </c>
      <c r="S135" s="6">
        <v>0</v>
      </c>
      <c r="T135" s="6">
        <v>0</v>
      </c>
      <c r="U135" s="6">
        <v>3950640.9</v>
      </c>
      <c r="V135" s="7">
        <f t="shared" si="1"/>
        <v>246853914.63476792</v>
      </c>
    </row>
    <row r="136" spans="1:22" x14ac:dyDescent="0.25">
      <c r="A136" s="4" t="s">
        <v>5</v>
      </c>
      <c r="B136" s="4" t="s">
        <v>225</v>
      </c>
      <c r="C136" s="4" t="s">
        <v>266</v>
      </c>
      <c r="D136" s="4" t="s">
        <v>267</v>
      </c>
      <c r="E136" s="15" t="s">
        <v>268</v>
      </c>
      <c r="F136" s="15" t="s">
        <v>768</v>
      </c>
      <c r="G136" s="5">
        <v>0</v>
      </c>
      <c r="H136" s="5">
        <v>0</v>
      </c>
      <c r="I136" s="5">
        <v>83018649.954400167</v>
      </c>
      <c r="J136" s="5">
        <v>6323271.0407239003</v>
      </c>
      <c r="K136" s="5">
        <v>3324568.2081447998</v>
      </c>
      <c r="L136" s="5">
        <v>0</v>
      </c>
      <c r="M136" s="5">
        <v>0</v>
      </c>
      <c r="N136" s="6">
        <v>44184733.495809756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3176742.2511375961</v>
      </c>
      <c r="V136" s="7">
        <f t="shared" ref="V136:V199" si="2">+SUM(G136:U136)</f>
        <v>140027964.9502162</v>
      </c>
    </row>
    <row r="137" spans="1:22" x14ac:dyDescent="0.25">
      <c r="A137" s="4" t="s">
        <v>5</v>
      </c>
      <c r="B137" s="4" t="s">
        <v>225</v>
      </c>
      <c r="C137" s="4" t="s">
        <v>266</v>
      </c>
      <c r="D137" s="4" t="s">
        <v>267</v>
      </c>
      <c r="E137" s="15" t="s">
        <v>269</v>
      </c>
      <c r="F137" s="15" t="s">
        <v>768</v>
      </c>
      <c r="G137" s="5">
        <v>0</v>
      </c>
      <c r="H137" s="5">
        <v>0</v>
      </c>
      <c r="I137" s="5">
        <v>38355430.96432966</v>
      </c>
      <c r="J137" s="5">
        <v>1522624.7873303001</v>
      </c>
      <c r="K137" s="5">
        <v>835373.72850679001</v>
      </c>
      <c r="L137" s="5">
        <v>0</v>
      </c>
      <c r="M137" s="5">
        <v>0</v>
      </c>
      <c r="N137" s="6">
        <v>14572257.974925874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1496867.7488624041</v>
      </c>
      <c r="V137" s="7">
        <f t="shared" si="2"/>
        <v>56782555.203955024</v>
      </c>
    </row>
    <row r="138" spans="1:22" ht="30" x14ac:dyDescent="0.25">
      <c r="A138" s="4" t="s">
        <v>5</v>
      </c>
      <c r="B138" s="4" t="s">
        <v>225</v>
      </c>
      <c r="C138" s="4" t="s">
        <v>120</v>
      </c>
      <c r="D138" s="4" t="s">
        <v>121</v>
      </c>
      <c r="E138" s="15" t="s">
        <v>270</v>
      </c>
      <c r="F138" s="15" t="s">
        <v>767</v>
      </c>
      <c r="G138" s="5">
        <v>0</v>
      </c>
      <c r="H138" s="5">
        <v>0</v>
      </c>
      <c r="I138" s="5">
        <v>31434316.792886563</v>
      </c>
      <c r="J138" s="5">
        <v>2295777.9004525002</v>
      </c>
      <c r="K138" s="5">
        <v>734223.15837104002</v>
      </c>
      <c r="L138" s="5">
        <v>0</v>
      </c>
      <c r="M138" s="5">
        <v>0</v>
      </c>
      <c r="N138" s="6">
        <v>14285691.380032245</v>
      </c>
      <c r="O138" s="6">
        <v>0</v>
      </c>
      <c r="P138" s="6">
        <v>0</v>
      </c>
      <c r="Q138" s="6">
        <v>0</v>
      </c>
      <c r="R138" s="6">
        <v>2374699.000387745</v>
      </c>
      <c r="S138" s="6">
        <v>0</v>
      </c>
      <c r="T138" s="6">
        <v>0</v>
      </c>
      <c r="U138" s="6">
        <v>884349.65504543437</v>
      </c>
      <c r="V138" s="7">
        <f t="shared" si="2"/>
        <v>52009057.88717553</v>
      </c>
    </row>
    <row r="139" spans="1:22" ht="30" x14ac:dyDescent="0.25">
      <c r="A139" s="4" t="s">
        <v>5</v>
      </c>
      <c r="B139" s="4" t="s">
        <v>225</v>
      </c>
      <c r="C139" s="4" t="s">
        <v>120</v>
      </c>
      <c r="D139" s="4" t="s">
        <v>121</v>
      </c>
      <c r="E139" s="15" t="s">
        <v>271</v>
      </c>
      <c r="F139" s="15" t="s">
        <v>767</v>
      </c>
      <c r="G139" s="5">
        <v>0</v>
      </c>
      <c r="H139" s="5">
        <v>0</v>
      </c>
      <c r="I139" s="5">
        <v>4077336.4480579644</v>
      </c>
      <c r="J139" s="5">
        <v>465955.48416289</v>
      </c>
      <c r="K139" s="5">
        <v>169382.07239819001</v>
      </c>
      <c r="L139" s="5">
        <v>0</v>
      </c>
      <c r="M139" s="5">
        <v>0</v>
      </c>
      <c r="N139" s="6">
        <v>3735708.9518212397</v>
      </c>
      <c r="O139" s="6">
        <v>0</v>
      </c>
      <c r="P139" s="6">
        <v>0</v>
      </c>
      <c r="Q139" s="6">
        <v>4890227.2349025588</v>
      </c>
      <c r="R139" s="6">
        <v>340090.32600070495</v>
      </c>
      <c r="S139" s="6">
        <v>0</v>
      </c>
      <c r="T139" s="6">
        <v>0</v>
      </c>
      <c r="U139" s="6">
        <v>126651.31978154044</v>
      </c>
      <c r="V139" s="7">
        <f t="shared" si="2"/>
        <v>13805351.837125089</v>
      </c>
    </row>
    <row r="140" spans="1:22" ht="30" x14ac:dyDescent="0.25">
      <c r="A140" s="4" t="s">
        <v>5</v>
      </c>
      <c r="B140" s="4" t="s">
        <v>225</v>
      </c>
      <c r="C140" s="4" t="s">
        <v>120</v>
      </c>
      <c r="D140" s="4" t="s">
        <v>121</v>
      </c>
      <c r="E140" s="15" t="s">
        <v>272</v>
      </c>
      <c r="F140" s="15" t="s">
        <v>768</v>
      </c>
      <c r="G140" s="5">
        <v>0</v>
      </c>
      <c r="H140" s="5">
        <v>0</v>
      </c>
      <c r="I140" s="5">
        <v>8525257.9207515456</v>
      </c>
      <c r="J140" s="5">
        <v>723344.48868777999</v>
      </c>
      <c r="K140" s="5">
        <v>391663.08597284998</v>
      </c>
      <c r="L140" s="5">
        <v>0</v>
      </c>
      <c r="M140" s="5">
        <v>0</v>
      </c>
      <c r="N140" s="6">
        <v>4909645.7479494559</v>
      </c>
      <c r="O140" s="6">
        <v>0</v>
      </c>
      <c r="P140" s="6">
        <v>0</v>
      </c>
      <c r="Q140" s="6">
        <v>619834.83404096216</v>
      </c>
      <c r="R140" s="6">
        <v>801725.85340611055</v>
      </c>
      <c r="S140" s="6">
        <v>0</v>
      </c>
      <c r="T140" s="6">
        <v>0</v>
      </c>
      <c r="U140" s="6">
        <v>298625.02517302526</v>
      </c>
      <c r="V140" s="7">
        <f t="shared" si="2"/>
        <v>16270096.955981728</v>
      </c>
    </row>
    <row r="141" spans="1:22" ht="30" x14ac:dyDescent="0.25">
      <c r="A141" s="4" t="s">
        <v>5</v>
      </c>
      <c r="B141" s="4" t="s">
        <v>225</v>
      </c>
      <c r="C141" s="4" t="s">
        <v>273</v>
      </c>
      <c r="D141" s="4" t="s">
        <v>274</v>
      </c>
      <c r="E141" s="15" t="s">
        <v>275</v>
      </c>
      <c r="F141" s="15" t="s">
        <v>767</v>
      </c>
      <c r="G141" s="5">
        <v>0</v>
      </c>
      <c r="H141" s="5">
        <v>0</v>
      </c>
      <c r="I141" s="5">
        <v>44573457.759693868</v>
      </c>
      <c r="J141" s="5">
        <v>4840156.8597285002</v>
      </c>
      <c r="K141" s="5">
        <v>2012905.9185520001</v>
      </c>
      <c r="L141" s="5">
        <v>0</v>
      </c>
      <c r="M141" s="5">
        <v>0</v>
      </c>
      <c r="N141" s="6">
        <v>29955760.667602018</v>
      </c>
      <c r="O141" s="6">
        <v>0</v>
      </c>
      <c r="P141" s="6">
        <v>0</v>
      </c>
      <c r="Q141" s="6">
        <v>-1358134.4686584577</v>
      </c>
      <c r="R141" s="6">
        <v>0</v>
      </c>
      <c r="S141" s="6">
        <v>0</v>
      </c>
      <c r="T141" s="6">
        <v>0</v>
      </c>
      <c r="U141" s="6">
        <v>1245737.9260627183</v>
      </c>
      <c r="V141" s="7">
        <f t="shared" si="2"/>
        <v>81269884.662980646</v>
      </c>
    </row>
    <row r="142" spans="1:22" ht="30" x14ac:dyDescent="0.25">
      <c r="A142" s="4" t="s">
        <v>5</v>
      </c>
      <c r="B142" s="4" t="s">
        <v>225</v>
      </c>
      <c r="C142" s="4" t="s">
        <v>273</v>
      </c>
      <c r="D142" s="4" t="s">
        <v>274</v>
      </c>
      <c r="E142" s="15" t="s">
        <v>276</v>
      </c>
      <c r="F142" s="15" t="s">
        <v>767</v>
      </c>
      <c r="G142" s="5">
        <v>0</v>
      </c>
      <c r="H142" s="5">
        <v>0</v>
      </c>
      <c r="I142" s="5">
        <v>143719007.63764572</v>
      </c>
      <c r="J142" s="5">
        <v>12246928.986424999</v>
      </c>
      <c r="K142" s="5">
        <v>5951046.0723981997</v>
      </c>
      <c r="L142" s="5">
        <v>0</v>
      </c>
      <c r="M142" s="5">
        <v>0</v>
      </c>
      <c r="N142" s="6">
        <v>87057698.582894281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3773938.6851513088</v>
      </c>
      <c r="V142" s="7">
        <f t="shared" si="2"/>
        <v>252748619.96451452</v>
      </c>
    </row>
    <row r="143" spans="1:22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5" t="s">
        <v>277</v>
      </c>
      <c r="F143" s="15" t="s">
        <v>767</v>
      </c>
      <c r="G143" s="5">
        <v>0</v>
      </c>
      <c r="H143" s="5">
        <v>0</v>
      </c>
      <c r="I143" s="5">
        <v>41499573.471443444</v>
      </c>
      <c r="J143" s="5">
        <v>5571558.7692307001</v>
      </c>
      <c r="K143" s="5">
        <v>2666040.2533936999</v>
      </c>
      <c r="L143" s="5">
        <v>0</v>
      </c>
      <c r="M143" s="5">
        <v>0</v>
      </c>
      <c r="N143" s="6">
        <v>40994466.524959341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1662107.1465440756</v>
      </c>
      <c r="V143" s="7">
        <f t="shared" si="2"/>
        <v>92393746.165571257</v>
      </c>
    </row>
    <row r="144" spans="1:22" ht="30" x14ac:dyDescent="0.25">
      <c r="A144" s="4" t="s">
        <v>5</v>
      </c>
      <c r="B144" s="4" t="s">
        <v>225</v>
      </c>
      <c r="C144" s="4" t="s">
        <v>273</v>
      </c>
      <c r="D144" s="4" t="s">
        <v>274</v>
      </c>
      <c r="E144" s="15" t="s">
        <v>278</v>
      </c>
      <c r="F144" s="15" t="s">
        <v>767</v>
      </c>
      <c r="G144" s="5">
        <v>0</v>
      </c>
      <c r="H144" s="5">
        <v>0</v>
      </c>
      <c r="I144" s="5">
        <v>45233473.913222425</v>
      </c>
      <c r="J144" s="5">
        <v>2765151.0316742002</v>
      </c>
      <c r="K144" s="5">
        <v>1441576.9864252999</v>
      </c>
      <c r="L144" s="5">
        <v>0</v>
      </c>
      <c r="M144" s="5">
        <v>0</v>
      </c>
      <c r="N144" s="6">
        <v>21495619.312858235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1167386.1527237778</v>
      </c>
      <c r="V144" s="7">
        <f t="shared" si="2"/>
        <v>72103207.396903932</v>
      </c>
    </row>
    <row r="145" spans="1:22" ht="30" x14ac:dyDescent="0.25">
      <c r="A145" s="4" t="s">
        <v>5</v>
      </c>
      <c r="B145" s="4" t="s">
        <v>225</v>
      </c>
      <c r="C145" s="4" t="s">
        <v>273</v>
      </c>
      <c r="D145" s="4" t="s">
        <v>274</v>
      </c>
      <c r="E145" s="15" t="s">
        <v>279</v>
      </c>
      <c r="F145" s="15" t="s">
        <v>767</v>
      </c>
      <c r="G145" s="5">
        <v>0</v>
      </c>
      <c r="H145" s="5">
        <v>0</v>
      </c>
      <c r="I145" s="5">
        <v>41567578.403620042</v>
      </c>
      <c r="J145" s="5">
        <v>5656018.2624434996</v>
      </c>
      <c r="K145" s="5">
        <v>2851710.9321266999</v>
      </c>
      <c r="L145" s="5">
        <v>0</v>
      </c>
      <c r="M145" s="5">
        <v>0</v>
      </c>
      <c r="N145" s="6">
        <v>45480297.802106507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1519344.0895181196</v>
      </c>
      <c r="V145" s="7">
        <f t="shared" si="2"/>
        <v>97074949.489814863</v>
      </c>
    </row>
    <row r="146" spans="1:22" x14ac:dyDescent="0.25">
      <c r="A146" s="4" t="s">
        <v>5</v>
      </c>
      <c r="B146" s="4" t="s">
        <v>225</v>
      </c>
      <c r="C146" s="4" t="s">
        <v>125</v>
      </c>
      <c r="D146" s="4" t="s">
        <v>126</v>
      </c>
      <c r="E146" s="15" t="s">
        <v>280</v>
      </c>
      <c r="F146" s="15" t="s">
        <v>767</v>
      </c>
      <c r="G146" s="5">
        <v>0</v>
      </c>
      <c r="H146" s="5">
        <v>0</v>
      </c>
      <c r="I146" s="5">
        <v>82908758.150884151</v>
      </c>
      <c r="J146" s="5">
        <v>6472139.7375566</v>
      </c>
      <c r="K146" s="5">
        <v>1814468.7149320999</v>
      </c>
      <c r="L146" s="5">
        <v>0</v>
      </c>
      <c r="M146" s="5">
        <v>0</v>
      </c>
      <c r="N146" s="6">
        <v>39191363.791170977</v>
      </c>
      <c r="O146" s="6">
        <v>0</v>
      </c>
      <c r="P146" s="6">
        <v>0</v>
      </c>
      <c r="Q146" s="6">
        <v>0</v>
      </c>
      <c r="R146" s="6">
        <v>5863160.7967023663</v>
      </c>
      <c r="S146" s="6">
        <v>0</v>
      </c>
      <c r="T146" s="6">
        <v>0</v>
      </c>
      <c r="U146" s="6">
        <v>2106684.5856887102</v>
      </c>
      <c r="V146" s="7">
        <f t="shared" si="2"/>
        <v>138356575.77693489</v>
      </c>
    </row>
    <row r="147" spans="1:22" x14ac:dyDescent="0.25">
      <c r="A147" s="4" t="s">
        <v>5</v>
      </c>
      <c r="B147" s="4" t="s">
        <v>225</v>
      </c>
      <c r="C147" s="4" t="s">
        <v>125</v>
      </c>
      <c r="D147" s="4" t="s">
        <v>126</v>
      </c>
      <c r="E147" s="15" t="s">
        <v>281</v>
      </c>
      <c r="F147" s="15" t="s">
        <v>767</v>
      </c>
      <c r="G147" s="5">
        <v>0</v>
      </c>
      <c r="H147" s="5">
        <v>0</v>
      </c>
      <c r="I147" s="5">
        <v>165604024.59885195</v>
      </c>
      <c r="J147" s="5">
        <v>11063941.294118</v>
      </c>
      <c r="K147" s="5">
        <v>3209697.1312217</v>
      </c>
      <c r="L147" s="5">
        <v>0</v>
      </c>
      <c r="M147" s="5">
        <v>0</v>
      </c>
      <c r="N147" s="6">
        <v>86374962.887184381</v>
      </c>
      <c r="O147" s="6">
        <v>0</v>
      </c>
      <c r="P147" s="6">
        <v>0</v>
      </c>
      <c r="Q147" s="6">
        <v>0</v>
      </c>
      <c r="R147" s="6">
        <v>14285597.58830121</v>
      </c>
      <c r="S147" s="6">
        <v>0</v>
      </c>
      <c r="T147" s="6">
        <v>0</v>
      </c>
      <c r="U147" s="6">
        <v>5132939.2592392359</v>
      </c>
      <c r="V147" s="7">
        <f t="shared" si="2"/>
        <v>285671162.7589165</v>
      </c>
    </row>
    <row r="148" spans="1:22" x14ac:dyDescent="0.25">
      <c r="A148" s="4" t="s">
        <v>5</v>
      </c>
      <c r="B148" s="4" t="s">
        <v>225</v>
      </c>
      <c r="C148" s="4" t="s">
        <v>125</v>
      </c>
      <c r="D148" s="4" t="s">
        <v>126</v>
      </c>
      <c r="E148" s="15" t="s">
        <v>282</v>
      </c>
      <c r="F148" s="15" t="s">
        <v>768</v>
      </c>
      <c r="G148" s="5">
        <v>0</v>
      </c>
      <c r="H148" s="5">
        <v>0</v>
      </c>
      <c r="I148" s="5">
        <v>10114106.120049031</v>
      </c>
      <c r="J148" s="5">
        <v>805776.43438913999</v>
      </c>
      <c r="K148" s="5">
        <v>248272.55203620001</v>
      </c>
      <c r="L148" s="5">
        <v>0</v>
      </c>
      <c r="M148" s="5">
        <v>0</v>
      </c>
      <c r="N148" s="6">
        <v>6718791.6319831554</v>
      </c>
      <c r="O148" s="6">
        <v>0</v>
      </c>
      <c r="P148" s="6">
        <v>0</v>
      </c>
      <c r="Q148" s="6">
        <v>240036.96241256222</v>
      </c>
      <c r="R148" s="6">
        <v>898966.71659388975</v>
      </c>
      <c r="S148" s="6">
        <v>0</v>
      </c>
      <c r="T148" s="6">
        <v>0</v>
      </c>
      <c r="U148" s="6">
        <v>323069.67507205391</v>
      </c>
      <c r="V148" s="7">
        <f t="shared" si="2"/>
        <v>19349020.092536036</v>
      </c>
    </row>
    <row r="149" spans="1:22" ht="30" x14ac:dyDescent="0.25">
      <c r="A149" s="4" t="s">
        <v>5</v>
      </c>
      <c r="B149" s="4" t="s">
        <v>225</v>
      </c>
      <c r="C149" s="4" t="s">
        <v>138</v>
      </c>
      <c r="D149" s="4" t="s">
        <v>139</v>
      </c>
      <c r="E149" s="15" t="s">
        <v>283</v>
      </c>
      <c r="F149" s="15" t="s">
        <v>767</v>
      </c>
      <c r="G149" s="5">
        <v>0</v>
      </c>
      <c r="H149" s="5">
        <v>0</v>
      </c>
      <c r="I149" s="5">
        <v>83902162.501639023</v>
      </c>
      <c r="J149" s="5">
        <v>8339386.7511312002</v>
      </c>
      <c r="K149" s="5">
        <v>3875154.5791854998</v>
      </c>
      <c r="L149" s="5">
        <v>0</v>
      </c>
      <c r="M149" s="5">
        <v>0</v>
      </c>
      <c r="N149" s="6">
        <v>58359827.054665089</v>
      </c>
      <c r="O149" s="6">
        <v>0</v>
      </c>
      <c r="P149" s="6">
        <v>0</v>
      </c>
      <c r="Q149" s="6">
        <v>-29932322.119378898</v>
      </c>
      <c r="R149" s="6">
        <v>0</v>
      </c>
      <c r="S149" s="6">
        <v>0</v>
      </c>
      <c r="T149" s="6">
        <v>0</v>
      </c>
      <c r="U149" s="6">
        <v>1687098.96</v>
      </c>
      <c r="V149" s="7">
        <f t="shared" si="2"/>
        <v>126231307.72724192</v>
      </c>
    </row>
    <row r="150" spans="1:22" x14ac:dyDescent="0.25">
      <c r="A150" s="4" t="s">
        <v>5</v>
      </c>
      <c r="B150" s="4" t="s">
        <v>225</v>
      </c>
      <c r="C150" s="4" t="s">
        <v>162</v>
      </c>
      <c r="D150" s="4" t="s">
        <v>163</v>
      </c>
      <c r="E150" s="15" t="s">
        <v>284</v>
      </c>
      <c r="F150" s="15" t="s">
        <v>767</v>
      </c>
      <c r="G150" s="5">
        <v>0</v>
      </c>
      <c r="H150" s="5">
        <v>0</v>
      </c>
      <c r="I150" s="5">
        <v>43306363.299399868</v>
      </c>
      <c r="J150" s="5">
        <v>2059038.8416289999</v>
      </c>
      <c r="K150" s="5">
        <v>1108739.1855204001</v>
      </c>
      <c r="L150" s="5">
        <v>0</v>
      </c>
      <c r="M150" s="5">
        <v>0</v>
      </c>
      <c r="N150" s="6">
        <v>14138810.018106507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1250593.2</v>
      </c>
      <c r="V150" s="7">
        <f t="shared" si="2"/>
        <v>61863544.544655778</v>
      </c>
    </row>
    <row r="151" spans="1:22" x14ac:dyDescent="0.25">
      <c r="A151" s="4" t="s">
        <v>5</v>
      </c>
      <c r="B151" s="4" t="s">
        <v>225</v>
      </c>
      <c r="C151" s="4" t="s">
        <v>285</v>
      </c>
      <c r="D151" s="4" t="s">
        <v>286</v>
      </c>
      <c r="E151" s="15" t="s">
        <v>287</v>
      </c>
      <c r="F151" s="15" t="s">
        <v>767</v>
      </c>
      <c r="G151" s="5">
        <v>0</v>
      </c>
      <c r="H151" s="5">
        <v>0</v>
      </c>
      <c r="I151" s="5">
        <v>70544470.103945196</v>
      </c>
      <c r="J151" s="5">
        <v>4625474.1719457004</v>
      </c>
      <c r="K151" s="5">
        <v>2341655.4751130999</v>
      </c>
      <c r="L151" s="5">
        <v>0</v>
      </c>
      <c r="M151" s="5">
        <v>0</v>
      </c>
      <c r="N151" s="6">
        <v>30849495.839261666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1245870</v>
      </c>
      <c r="V151" s="7">
        <f t="shared" si="2"/>
        <v>109606965.59026566</v>
      </c>
    </row>
    <row r="152" spans="1:22" ht="30" x14ac:dyDescent="0.25">
      <c r="A152" s="4" t="s">
        <v>5</v>
      </c>
      <c r="B152" s="4" t="s">
        <v>225</v>
      </c>
      <c r="C152" s="4" t="s">
        <v>196</v>
      </c>
      <c r="D152" s="4" t="s">
        <v>197</v>
      </c>
      <c r="E152" s="15" t="s">
        <v>288</v>
      </c>
      <c r="F152" s="15" t="s">
        <v>767</v>
      </c>
      <c r="G152" s="5">
        <v>0</v>
      </c>
      <c r="H152" s="5">
        <v>0</v>
      </c>
      <c r="I152" s="5">
        <v>94887905.885012329</v>
      </c>
      <c r="J152" s="5">
        <v>5230466.0814479999</v>
      </c>
      <c r="K152" s="5">
        <v>3021662.1628959002</v>
      </c>
      <c r="L152" s="5">
        <v>0</v>
      </c>
      <c r="M152" s="5">
        <v>0</v>
      </c>
      <c r="N152" s="6">
        <v>43352277.817749232</v>
      </c>
      <c r="O152" s="6">
        <v>0</v>
      </c>
      <c r="P152" s="6">
        <v>0</v>
      </c>
      <c r="Q152" s="6">
        <v>-14053374.967213267</v>
      </c>
      <c r="R152" s="6">
        <v>0</v>
      </c>
      <c r="S152" s="6">
        <v>0</v>
      </c>
      <c r="T152" s="6">
        <v>0</v>
      </c>
      <c r="U152" s="6">
        <v>2045406.8869236915</v>
      </c>
      <c r="V152" s="7">
        <f t="shared" si="2"/>
        <v>134484343.86681589</v>
      </c>
    </row>
    <row r="153" spans="1:22" ht="30" x14ac:dyDescent="0.25">
      <c r="A153" s="4" t="s">
        <v>5</v>
      </c>
      <c r="B153" s="4" t="s">
        <v>225</v>
      </c>
      <c r="C153" s="4" t="s">
        <v>196</v>
      </c>
      <c r="D153" s="4" t="s">
        <v>197</v>
      </c>
      <c r="E153" s="15" t="s">
        <v>289</v>
      </c>
      <c r="F153" s="15" t="s">
        <v>767</v>
      </c>
      <c r="G153" s="5">
        <v>0</v>
      </c>
      <c r="H153" s="5">
        <v>0</v>
      </c>
      <c r="I153" s="5">
        <v>39878662.496794134</v>
      </c>
      <c r="J153" s="5">
        <v>4293210.2352940999</v>
      </c>
      <c r="K153" s="5">
        <v>1996547.4660634</v>
      </c>
      <c r="L153" s="5">
        <v>0</v>
      </c>
      <c r="M153" s="5">
        <v>0</v>
      </c>
      <c r="N153" s="6">
        <v>35993027.532098435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877656.67307630891</v>
      </c>
      <c r="V153" s="7">
        <f t="shared" si="2"/>
        <v>83039104.403326377</v>
      </c>
    </row>
    <row r="154" spans="1:22" x14ac:dyDescent="0.25">
      <c r="A154" s="4" t="s">
        <v>5</v>
      </c>
      <c r="B154" s="4" t="s">
        <v>225</v>
      </c>
      <c r="C154" s="4" t="s">
        <v>57</v>
      </c>
      <c r="D154" s="4" t="s">
        <v>58</v>
      </c>
      <c r="E154" s="15" t="s">
        <v>290</v>
      </c>
      <c r="F154" s="15" t="s">
        <v>767</v>
      </c>
      <c r="G154" s="5">
        <v>0</v>
      </c>
      <c r="H154" s="5">
        <v>0</v>
      </c>
      <c r="I154" s="5">
        <v>22402016.669223119</v>
      </c>
      <c r="J154" s="5">
        <v>1596628.6515837</v>
      </c>
      <c r="K154" s="5">
        <v>958397.52941176004</v>
      </c>
      <c r="L154" s="5">
        <v>0</v>
      </c>
      <c r="M154" s="5">
        <v>0</v>
      </c>
      <c r="N154" s="6">
        <v>11873391.309795272</v>
      </c>
      <c r="O154" s="6">
        <v>0</v>
      </c>
      <c r="P154" s="6">
        <v>0</v>
      </c>
      <c r="Q154" s="6">
        <v>-5074884.5909279827</v>
      </c>
      <c r="R154" s="6">
        <v>0</v>
      </c>
      <c r="S154" s="6">
        <v>0</v>
      </c>
      <c r="T154" s="6">
        <v>0</v>
      </c>
      <c r="U154" s="6">
        <v>459325.75894114329</v>
      </c>
      <c r="V154" s="7">
        <f t="shared" si="2"/>
        <v>32214875.328027017</v>
      </c>
    </row>
    <row r="155" spans="1:22" x14ac:dyDescent="0.25">
      <c r="A155" s="4" t="s">
        <v>5</v>
      </c>
      <c r="B155" s="4" t="s">
        <v>225</v>
      </c>
      <c r="C155" s="4" t="s">
        <v>57</v>
      </c>
      <c r="D155" s="4" t="s">
        <v>58</v>
      </c>
      <c r="E155" s="15" t="s">
        <v>291</v>
      </c>
      <c r="F155" s="15" t="s">
        <v>767</v>
      </c>
      <c r="G155" s="5">
        <v>0</v>
      </c>
      <c r="H155" s="5">
        <v>0</v>
      </c>
      <c r="I155" s="5">
        <v>66472522.038937047</v>
      </c>
      <c r="J155" s="5">
        <v>4935238.3619910004</v>
      </c>
      <c r="K155" s="5">
        <v>2532779.2036199002</v>
      </c>
      <c r="L155" s="5">
        <v>0</v>
      </c>
      <c r="M155" s="5">
        <v>0</v>
      </c>
      <c r="N155" s="6">
        <v>40880459.613457665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1867444.2410588569</v>
      </c>
      <c r="V155" s="7">
        <f t="shared" si="2"/>
        <v>116688443.45906447</v>
      </c>
    </row>
    <row r="156" spans="1:22" x14ac:dyDescent="0.25">
      <c r="A156" s="4" t="s">
        <v>5</v>
      </c>
      <c r="B156" s="4" t="s">
        <v>225</v>
      </c>
      <c r="C156" s="4" t="s">
        <v>292</v>
      </c>
      <c r="D156" s="4" t="s">
        <v>293</v>
      </c>
      <c r="E156" s="15" t="s">
        <v>294</v>
      </c>
      <c r="F156" s="15" t="s">
        <v>767</v>
      </c>
      <c r="G156" s="5">
        <v>0</v>
      </c>
      <c r="H156" s="5">
        <v>0</v>
      </c>
      <c r="I156" s="5">
        <v>166004438.00322506</v>
      </c>
      <c r="J156" s="5">
        <v>12509833.800905</v>
      </c>
      <c r="K156" s="5">
        <v>5564406.9502261998</v>
      </c>
      <c r="L156" s="5">
        <v>0</v>
      </c>
      <c r="M156" s="5">
        <v>0</v>
      </c>
      <c r="N156" s="6">
        <v>95519112.019577503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4562838</v>
      </c>
      <c r="V156" s="7">
        <f t="shared" si="2"/>
        <v>284160628.77393377</v>
      </c>
    </row>
    <row r="157" spans="1:22" x14ac:dyDescent="0.25">
      <c r="A157" s="4" t="s">
        <v>5</v>
      </c>
      <c r="B157" s="4" t="s">
        <v>225</v>
      </c>
      <c r="C157" s="4" t="s">
        <v>295</v>
      </c>
      <c r="D157" s="4" t="s">
        <v>296</v>
      </c>
      <c r="E157" s="15" t="s">
        <v>297</v>
      </c>
      <c r="F157" s="15" t="s">
        <v>767</v>
      </c>
      <c r="G157" s="5">
        <v>0</v>
      </c>
      <c r="H157" s="5">
        <v>0</v>
      </c>
      <c r="I157" s="5">
        <v>13427298.734743955</v>
      </c>
      <c r="J157" s="5">
        <v>855559.09502262005</v>
      </c>
      <c r="K157" s="5">
        <v>520283.54751131003</v>
      </c>
      <c r="L157" s="5">
        <v>0</v>
      </c>
      <c r="M157" s="5">
        <v>0</v>
      </c>
      <c r="N157" s="6">
        <v>6797982.7634576745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249490.05552993334</v>
      </c>
      <c r="V157" s="7">
        <f t="shared" si="2"/>
        <v>21850614.196265493</v>
      </c>
    </row>
    <row r="158" spans="1:22" x14ac:dyDescent="0.25">
      <c r="A158" s="4" t="s">
        <v>5</v>
      </c>
      <c r="B158" s="4" t="s">
        <v>225</v>
      </c>
      <c r="C158" s="4" t="s">
        <v>295</v>
      </c>
      <c r="D158" s="4" t="s">
        <v>296</v>
      </c>
      <c r="E158" s="15" t="s">
        <v>298</v>
      </c>
      <c r="F158" s="15" t="s">
        <v>767</v>
      </c>
      <c r="G158" s="5">
        <v>0</v>
      </c>
      <c r="H158" s="5">
        <v>0</v>
      </c>
      <c r="I158" s="5">
        <v>17429394.860418931</v>
      </c>
      <c r="J158" s="5">
        <v>1962287.3212669999</v>
      </c>
      <c r="K158" s="5">
        <v>1141443.2488688</v>
      </c>
      <c r="L158" s="5">
        <v>0</v>
      </c>
      <c r="M158" s="5">
        <v>0</v>
      </c>
      <c r="N158" s="6">
        <v>14548091.114544557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338803.94447006664</v>
      </c>
      <c r="V158" s="7">
        <f t="shared" si="2"/>
        <v>35420020.489569359</v>
      </c>
    </row>
    <row r="159" spans="1:22" x14ac:dyDescent="0.25">
      <c r="A159" s="4" t="s">
        <v>5</v>
      </c>
      <c r="B159" s="4" t="s">
        <v>225</v>
      </c>
      <c r="C159" s="4" t="s">
        <v>299</v>
      </c>
      <c r="D159" s="4" t="s">
        <v>300</v>
      </c>
      <c r="E159" s="15" t="s">
        <v>301</v>
      </c>
      <c r="F159" s="15" t="s">
        <v>767</v>
      </c>
      <c r="G159" s="5">
        <v>0</v>
      </c>
      <c r="H159" s="5">
        <v>0</v>
      </c>
      <c r="I159" s="5">
        <v>83717265.053930402</v>
      </c>
      <c r="J159" s="5">
        <v>6808157.4479638003</v>
      </c>
      <c r="K159" s="5">
        <v>2872723.3031674</v>
      </c>
      <c r="L159" s="5">
        <v>0</v>
      </c>
      <c r="M159" s="5">
        <v>0</v>
      </c>
      <c r="N159" s="6">
        <v>51547093.253776729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1964700</v>
      </c>
      <c r="V159" s="7">
        <f t="shared" si="2"/>
        <v>146909939.05883834</v>
      </c>
    </row>
    <row r="160" spans="1:22" x14ac:dyDescent="0.25">
      <c r="A160" s="4" t="s">
        <v>5</v>
      </c>
      <c r="B160" s="4" t="s">
        <v>225</v>
      </c>
      <c r="C160" s="4" t="s">
        <v>302</v>
      </c>
      <c r="D160" s="4" t="s">
        <v>303</v>
      </c>
      <c r="E160" s="15" t="s">
        <v>304</v>
      </c>
      <c r="F160" s="15" t="s">
        <v>767</v>
      </c>
      <c r="G160" s="5">
        <v>0</v>
      </c>
      <c r="H160" s="5">
        <v>0</v>
      </c>
      <c r="I160" s="5">
        <v>19639269.93276849</v>
      </c>
      <c r="J160" s="5">
        <v>778872.09049773996</v>
      </c>
      <c r="K160" s="5">
        <v>467532.24434388999</v>
      </c>
      <c r="L160" s="5">
        <v>0</v>
      </c>
      <c r="M160" s="5">
        <v>0</v>
      </c>
      <c r="N160" s="6">
        <v>5483786.0668481793</v>
      </c>
      <c r="O160" s="6">
        <v>0</v>
      </c>
      <c r="P160" s="6">
        <v>0</v>
      </c>
      <c r="Q160" s="6">
        <v>4152773.5794289373</v>
      </c>
      <c r="R160" s="6">
        <v>0</v>
      </c>
      <c r="S160" s="6">
        <v>0</v>
      </c>
      <c r="T160" s="6">
        <v>0</v>
      </c>
      <c r="U160" s="6">
        <v>458136</v>
      </c>
      <c r="V160" s="7">
        <f t="shared" si="2"/>
        <v>30980369.913887236</v>
      </c>
    </row>
    <row r="161" spans="1:22" ht="30" x14ac:dyDescent="0.25">
      <c r="A161" s="4" t="s">
        <v>5</v>
      </c>
      <c r="B161" s="4" t="s">
        <v>225</v>
      </c>
      <c r="C161" s="4" t="s">
        <v>305</v>
      </c>
      <c r="D161" s="4" t="s">
        <v>306</v>
      </c>
      <c r="E161" s="15" t="s">
        <v>307</v>
      </c>
      <c r="F161" s="15" t="s">
        <v>767</v>
      </c>
      <c r="G161" s="5">
        <v>0</v>
      </c>
      <c r="H161" s="5">
        <v>0</v>
      </c>
      <c r="I161" s="5">
        <v>84335023.613091558</v>
      </c>
      <c r="J161" s="5">
        <v>2979443.4751130999</v>
      </c>
      <c r="K161" s="5">
        <v>1928694.7330316999</v>
      </c>
      <c r="L161" s="5">
        <v>0</v>
      </c>
      <c r="M161" s="5">
        <v>0</v>
      </c>
      <c r="N161" s="6">
        <v>25339811.550298613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2197905.19378492</v>
      </c>
      <c r="V161" s="7">
        <f t="shared" si="2"/>
        <v>116780878.5653199</v>
      </c>
    </row>
    <row r="162" spans="1:22" ht="30" x14ac:dyDescent="0.25">
      <c r="A162" s="4" t="s">
        <v>5</v>
      </c>
      <c r="B162" s="4" t="s">
        <v>225</v>
      </c>
      <c r="C162" s="4" t="s">
        <v>305</v>
      </c>
      <c r="D162" s="4" t="s">
        <v>306</v>
      </c>
      <c r="E162" s="15" t="s">
        <v>308</v>
      </c>
      <c r="F162" s="15" t="s">
        <v>767</v>
      </c>
      <c r="G162" s="5">
        <v>0</v>
      </c>
      <c r="H162" s="5">
        <v>0</v>
      </c>
      <c r="I162" s="5">
        <v>54463628.73194553</v>
      </c>
      <c r="J162" s="5">
        <v>2657478.8506787</v>
      </c>
      <c r="K162" s="5">
        <v>1336533.5022625001</v>
      </c>
      <c r="L162" s="5">
        <v>0</v>
      </c>
      <c r="M162" s="5">
        <v>0</v>
      </c>
      <c r="N162" s="6">
        <v>17352765.478658229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1380325.1864983868</v>
      </c>
      <c r="V162" s="7">
        <f t="shared" si="2"/>
        <v>77190731.750043347</v>
      </c>
    </row>
    <row r="163" spans="1:22" ht="30" x14ac:dyDescent="0.25">
      <c r="A163" s="4" t="s">
        <v>5</v>
      </c>
      <c r="B163" s="4" t="s">
        <v>225</v>
      </c>
      <c r="C163" s="4" t="s">
        <v>305</v>
      </c>
      <c r="D163" s="4" t="s">
        <v>306</v>
      </c>
      <c r="E163" s="15" t="s">
        <v>309</v>
      </c>
      <c r="F163" s="15" t="s">
        <v>767</v>
      </c>
      <c r="G163" s="5">
        <v>0</v>
      </c>
      <c r="H163" s="5">
        <v>0</v>
      </c>
      <c r="I163" s="5">
        <v>62875422.514090508</v>
      </c>
      <c r="J163" s="5">
        <v>4464686.0090498002</v>
      </c>
      <c r="K163" s="5">
        <v>3236820.7782804999</v>
      </c>
      <c r="L163" s="5">
        <v>0</v>
      </c>
      <c r="M163" s="5">
        <v>0</v>
      </c>
      <c r="N163" s="6">
        <v>33491801.442464918</v>
      </c>
      <c r="O163" s="6">
        <v>0</v>
      </c>
      <c r="P163" s="6">
        <v>0</v>
      </c>
      <c r="Q163" s="6">
        <v>28847664.704365268</v>
      </c>
      <c r="R163" s="6">
        <v>0</v>
      </c>
      <c r="S163" s="6">
        <v>0</v>
      </c>
      <c r="T163" s="6">
        <v>0</v>
      </c>
      <c r="U163" s="6">
        <v>1689486.8997166934</v>
      </c>
      <c r="V163" s="7">
        <f t="shared" si="2"/>
        <v>134605882.34796768</v>
      </c>
    </row>
    <row r="164" spans="1:22" x14ac:dyDescent="0.25">
      <c r="A164" s="4" t="s">
        <v>5</v>
      </c>
      <c r="B164" s="4" t="s">
        <v>225</v>
      </c>
      <c r="C164" s="4" t="s">
        <v>310</v>
      </c>
      <c r="D164" s="4" t="s">
        <v>311</v>
      </c>
      <c r="E164" s="15" t="s">
        <v>312</v>
      </c>
      <c r="F164" s="15" t="s">
        <v>767</v>
      </c>
      <c r="G164" s="5">
        <v>0</v>
      </c>
      <c r="H164" s="5">
        <v>0</v>
      </c>
      <c r="I164" s="5">
        <v>120193323.31598236</v>
      </c>
      <c r="J164" s="5">
        <v>9509996.7511311006</v>
      </c>
      <c r="K164" s="5">
        <v>3201021.5113122002</v>
      </c>
      <c r="L164" s="5">
        <v>0</v>
      </c>
      <c r="M164" s="5">
        <v>0</v>
      </c>
      <c r="N164" s="6">
        <v>58778385.741190687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3212784.54</v>
      </c>
      <c r="V164" s="7">
        <f t="shared" si="2"/>
        <v>194895511.85961634</v>
      </c>
    </row>
    <row r="165" spans="1:22" ht="30" x14ac:dyDescent="0.25">
      <c r="A165" s="4" t="s">
        <v>5</v>
      </c>
      <c r="B165" s="4" t="s">
        <v>225</v>
      </c>
      <c r="C165" s="4" t="s">
        <v>313</v>
      </c>
      <c r="D165" s="4" t="s">
        <v>314</v>
      </c>
      <c r="E165" s="15" t="s">
        <v>315</v>
      </c>
      <c r="F165" s="15" t="s">
        <v>767</v>
      </c>
      <c r="G165" s="5">
        <v>0</v>
      </c>
      <c r="H165" s="5">
        <v>0</v>
      </c>
      <c r="I165" s="5">
        <v>101588679.60249841</v>
      </c>
      <c r="J165" s="5">
        <v>9099628.6877827998</v>
      </c>
      <c r="K165" s="5">
        <v>4371210.4977375995</v>
      </c>
      <c r="L165" s="5">
        <v>0</v>
      </c>
      <c r="M165" s="5">
        <v>0</v>
      </c>
      <c r="N165" s="6">
        <v>67336126.476554796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2301768</v>
      </c>
      <c r="V165" s="7">
        <f t="shared" si="2"/>
        <v>184697413.2645736</v>
      </c>
    </row>
    <row r="166" spans="1:22" x14ac:dyDescent="0.25">
      <c r="A166" s="4" t="s">
        <v>5</v>
      </c>
      <c r="B166" s="4" t="s">
        <v>225</v>
      </c>
      <c r="C166" s="4" t="s">
        <v>316</v>
      </c>
      <c r="D166" s="4" t="s">
        <v>317</v>
      </c>
      <c r="E166" s="15" t="s">
        <v>318</v>
      </c>
      <c r="F166" s="15" t="s">
        <v>767</v>
      </c>
      <c r="G166" s="5">
        <v>0</v>
      </c>
      <c r="H166" s="5">
        <v>0</v>
      </c>
      <c r="I166" s="5">
        <v>168179514.67143065</v>
      </c>
      <c r="J166" s="5">
        <v>13313437.384615</v>
      </c>
      <c r="K166" s="5">
        <v>7430315.2126697004</v>
      </c>
      <c r="L166" s="5">
        <v>0</v>
      </c>
      <c r="M166" s="5">
        <v>0</v>
      </c>
      <c r="N166" s="6">
        <v>96302343.424002886</v>
      </c>
      <c r="O166" s="6">
        <v>0</v>
      </c>
      <c r="P166" s="6">
        <v>0</v>
      </c>
      <c r="Q166" s="6">
        <v>-6734665.0930452701</v>
      </c>
      <c r="R166" s="6">
        <v>0</v>
      </c>
      <c r="S166" s="6">
        <v>0</v>
      </c>
      <c r="T166" s="6">
        <v>0</v>
      </c>
      <c r="U166" s="6">
        <v>4189050</v>
      </c>
      <c r="V166" s="7">
        <f t="shared" si="2"/>
        <v>282679995.59967297</v>
      </c>
    </row>
    <row r="167" spans="1:22" x14ac:dyDescent="0.25">
      <c r="A167" s="4" t="s">
        <v>5</v>
      </c>
      <c r="B167" s="4" t="s">
        <v>225</v>
      </c>
      <c r="C167" s="4" t="s">
        <v>319</v>
      </c>
      <c r="D167" s="4" t="s">
        <v>320</v>
      </c>
      <c r="E167" s="15" t="s">
        <v>321</v>
      </c>
      <c r="F167" s="15" t="s">
        <v>767</v>
      </c>
      <c r="G167" s="5">
        <v>0</v>
      </c>
      <c r="H167" s="5">
        <v>0</v>
      </c>
      <c r="I167" s="5">
        <v>141617778.70851862</v>
      </c>
      <c r="J167" s="5">
        <v>8542356.2171946</v>
      </c>
      <c r="K167" s="5">
        <v>5022221.4208145002</v>
      </c>
      <c r="L167" s="5">
        <v>0</v>
      </c>
      <c r="M167" s="5">
        <v>0</v>
      </c>
      <c r="N167" s="6">
        <v>66947843.41634807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3918507.12</v>
      </c>
      <c r="V167" s="7">
        <f t="shared" si="2"/>
        <v>226048706.8828758</v>
      </c>
    </row>
    <row r="168" spans="1:22" ht="30" x14ac:dyDescent="0.25">
      <c r="A168" s="4" t="s">
        <v>5</v>
      </c>
      <c r="B168" s="4" t="s">
        <v>225</v>
      </c>
      <c r="C168" s="4" t="s">
        <v>322</v>
      </c>
      <c r="D168" s="4" t="s">
        <v>323</v>
      </c>
      <c r="E168" s="15" t="s">
        <v>324</v>
      </c>
      <c r="F168" s="15" t="s">
        <v>768</v>
      </c>
      <c r="G168" s="5">
        <v>0</v>
      </c>
      <c r="H168" s="5">
        <v>0</v>
      </c>
      <c r="I168" s="5">
        <v>262226056.06550848</v>
      </c>
      <c r="J168" s="5">
        <v>20354111.067873001</v>
      </c>
      <c r="K168" s="5">
        <v>13213787.58371</v>
      </c>
      <c r="L168" s="5">
        <v>0</v>
      </c>
      <c r="M168" s="5">
        <v>0</v>
      </c>
      <c r="N168" s="6">
        <v>143547313.8564322</v>
      </c>
      <c r="O168" s="6">
        <v>0</v>
      </c>
      <c r="P168" s="6">
        <v>0</v>
      </c>
      <c r="Q168" s="6">
        <v>-28190865.538659606</v>
      </c>
      <c r="R168" s="6">
        <v>0</v>
      </c>
      <c r="S168" s="6">
        <v>0</v>
      </c>
      <c r="T168" s="6">
        <v>0</v>
      </c>
      <c r="U168" s="6">
        <v>8079799.8972491231</v>
      </c>
      <c r="V168" s="7">
        <f t="shared" si="2"/>
        <v>419230202.93211317</v>
      </c>
    </row>
    <row r="169" spans="1:22" ht="30" x14ac:dyDescent="0.25">
      <c r="A169" s="4" t="s">
        <v>5</v>
      </c>
      <c r="B169" s="4" t="s">
        <v>225</v>
      </c>
      <c r="C169" s="4" t="s">
        <v>322</v>
      </c>
      <c r="D169" s="4" t="s">
        <v>323</v>
      </c>
      <c r="E169" s="15" t="s">
        <v>325</v>
      </c>
      <c r="F169" s="15" t="s">
        <v>767</v>
      </c>
      <c r="G169" s="5">
        <v>0</v>
      </c>
      <c r="H169" s="5">
        <v>0</v>
      </c>
      <c r="I169" s="5">
        <v>102843554.10252333</v>
      </c>
      <c r="J169" s="5">
        <v>6194823.6923077004</v>
      </c>
      <c r="K169" s="5">
        <v>4912336.4072398003</v>
      </c>
      <c r="L169" s="5">
        <v>0</v>
      </c>
      <c r="M169" s="5">
        <v>0</v>
      </c>
      <c r="N169" s="6">
        <v>61881475.548810594</v>
      </c>
      <c r="O169" s="6">
        <v>0</v>
      </c>
      <c r="P169" s="6">
        <v>0</v>
      </c>
      <c r="Q169" s="6">
        <v>-7854662.7017478542</v>
      </c>
      <c r="R169" s="6">
        <v>0</v>
      </c>
      <c r="S169" s="6">
        <v>0</v>
      </c>
      <c r="T169" s="6">
        <v>0</v>
      </c>
      <c r="U169" s="6">
        <v>2017350.6827508779</v>
      </c>
      <c r="V169" s="7">
        <f t="shared" si="2"/>
        <v>169994877.73188442</v>
      </c>
    </row>
    <row r="170" spans="1:22" ht="30" x14ac:dyDescent="0.25">
      <c r="A170" s="4" t="s">
        <v>5</v>
      </c>
      <c r="B170" s="4" t="s">
        <v>225</v>
      </c>
      <c r="C170" s="4" t="s">
        <v>109</v>
      </c>
      <c r="D170" s="4" t="s">
        <v>110</v>
      </c>
      <c r="E170" s="15" t="s">
        <v>326</v>
      </c>
      <c r="F170" s="15" t="s">
        <v>768</v>
      </c>
      <c r="G170" s="5">
        <v>0</v>
      </c>
      <c r="H170" s="5">
        <v>0</v>
      </c>
      <c r="I170" s="5">
        <v>93131630.403004423</v>
      </c>
      <c r="J170" s="5">
        <v>8626364.2895928007</v>
      </c>
      <c r="K170" s="5">
        <v>4513976.9683258003</v>
      </c>
      <c r="L170" s="5">
        <v>0</v>
      </c>
      <c r="M170" s="5">
        <v>0</v>
      </c>
      <c r="N170" s="6">
        <v>71960402.639080942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2621657.3591700234</v>
      </c>
      <c r="V170" s="7">
        <f t="shared" si="2"/>
        <v>180854031.65917397</v>
      </c>
    </row>
    <row r="171" spans="1:22" ht="30" x14ac:dyDescent="0.25">
      <c r="A171" s="4" t="s">
        <v>5</v>
      </c>
      <c r="B171" s="4" t="s">
        <v>225</v>
      </c>
      <c r="C171" s="4" t="s">
        <v>109</v>
      </c>
      <c r="D171" s="4" t="s">
        <v>110</v>
      </c>
      <c r="E171" s="15" t="s">
        <v>327</v>
      </c>
      <c r="F171" s="15" t="s">
        <v>767</v>
      </c>
      <c r="G171" s="5">
        <v>0</v>
      </c>
      <c r="H171" s="5">
        <v>0</v>
      </c>
      <c r="I171" s="5">
        <v>35597949.530070052</v>
      </c>
      <c r="J171" s="5">
        <v>1784130.0995475</v>
      </c>
      <c r="K171" s="5">
        <v>730417.13122172002</v>
      </c>
      <c r="L171" s="5">
        <v>0</v>
      </c>
      <c r="M171" s="5">
        <v>0</v>
      </c>
      <c r="N171" s="6">
        <v>11388612.348281879</v>
      </c>
      <c r="O171" s="6">
        <v>0</v>
      </c>
      <c r="P171" s="6">
        <v>0</v>
      </c>
      <c r="Q171" s="6">
        <v>-5611818.8400884029</v>
      </c>
      <c r="R171" s="6">
        <v>0</v>
      </c>
      <c r="S171" s="6">
        <v>0</v>
      </c>
      <c r="T171" s="6">
        <v>0</v>
      </c>
      <c r="U171" s="6">
        <v>1202943.3122483459</v>
      </c>
      <c r="V171" s="7">
        <f t="shared" si="2"/>
        <v>45092233.581281088</v>
      </c>
    </row>
    <row r="172" spans="1:22" ht="30" x14ac:dyDescent="0.25">
      <c r="A172" s="4" t="s">
        <v>5</v>
      </c>
      <c r="B172" s="4" t="s">
        <v>225</v>
      </c>
      <c r="C172" s="4" t="s">
        <v>109</v>
      </c>
      <c r="D172" s="4" t="s">
        <v>110</v>
      </c>
      <c r="E172" s="15" t="s">
        <v>328</v>
      </c>
      <c r="F172" s="15" t="s">
        <v>767</v>
      </c>
      <c r="G172" s="5">
        <v>0</v>
      </c>
      <c r="H172" s="5">
        <v>0</v>
      </c>
      <c r="I172" s="5">
        <v>47961962.828579664</v>
      </c>
      <c r="J172" s="5">
        <v>2710576.7058823998</v>
      </c>
      <c r="K172" s="5">
        <v>1195687.4027149</v>
      </c>
      <c r="L172" s="5">
        <v>0</v>
      </c>
      <c r="M172" s="5">
        <v>0</v>
      </c>
      <c r="N172" s="6">
        <v>20370774.384547412</v>
      </c>
      <c r="O172" s="6">
        <v>0</v>
      </c>
      <c r="P172" s="6">
        <v>0</v>
      </c>
      <c r="Q172" s="6">
        <v>-4935543.5877071107</v>
      </c>
      <c r="R172" s="6">
        <v>0</v>
      </c>
      <c r="S172" s="6">
        <v>0</v>
      </c>
      <c r="T172" s="6">
        <v>0</v>
      </c>
      <c r="U172" s="6">
        <v>1041916.2892962717</v>
      </c>
      <c r="V172" s="7">
        <f t="shared" si="2"/>
        <v>68345374.023313537</v>
      </c>
    </row>
    <row r="173" spans="1:22" ht="30" x14ac:dyDescent="0.25">
      <c r="A173" s="4" t="s">
        <v>5</v>
      </c>
      <c r="B173" s="4" t="s">
        <v>225</v>
      </c>
      <c r="C173" s="4" t="s">
        <v>109</v>
      </c>
      <c r="D173" s="4" t="s">
        <v>110</v>
      </c>
      <c r="E173" s="15" t="s">
        <v>329</v>
      </c>
      <c r="F173" s="15" t="s">
        <v>767</v>
      </c>
      <c r="G173" s="5">
        <v>0</v>
      </c>
      <c r="H173" s="5">
        <v>0</v>
      </c>
      <c r="I173" s="5">
        <v>176994036.08929634</v>
      </c>
      <c r="J173" s="5">
        <v>10369475.791855</v>
      </c>
      <c r="K173" s="5">
        <v>4599080.9954751004</v>
      </c>
      <c r="L173" s="5">
        <v>0</v>
      </c>
      <c r="M173" s="5">
        <v>0</v>
      </c>
      <c r="N173" s="6">
        <v>81477826.826955467</v>
      </c>
      <c r="O173" s="6">
        <v>0</v>
      </c>
      <c r="P173" s="6">
        <v>0</v>
      </c>
      <c r="Q173" s="6">
        <v>-10937151.326070497</v>
      </c>
      <c r="R173" s="6">
        <v>0</v>
      </c>
      <c r="S173" s="6">
        <v>0</v>
      </c>
      <c r="T173" s="6">
        <v>0</v>
      </c>
      <c r="U173" s="6">
        <v>4547104.3192853583</v>
      </c>
      <c r="V173" s="7">
        <f t="shared" si="2"/>
        <v>267050372.6967968</v>
      </c>
    </row>
    <row r="174" spans="1:22" x14ac:dyDescent="0.25">
      <c r="A174" s="4" t="s">
        <v>5</v>
      </c>
      <c r="B174" s="4" t="s">
        <v>225</v>
      </c>
      <c r="C174" s="4" t="s">
        <v>141</v>
      </c>
      <c r="D174" s="4" t="s">
        <v>142</v>
      </c>
      <c r="E174" s="15" t="s">
        <v>330</v>
      </c>
      <c r="F174" s="15" t="s">
        <v>767</v>
      </c>
      <c r="G174" s="5">
        <v>0</v>
      </c>
      <c r="H174" s="5">
        <v>0</v>
      </c>
      <c r="I174" s="5">
        <v>51155978.141841695</v>
      </c>
      <c r="J174" s="5">
        <v>4873778.3710407</v>
      </c>
      <c r="K174" s="5">
        <v>2804909.1493213</v>
      </c>
      <c r="L174" s="5">
        <v>0</v>
      </c>
      <c r="M174" s="5">
        <v>0</v>
      </c>
      <c r="N174" s="6">
        <v>35574183.590531938</v>
      </c>
      <c r="O174" s="6">
        <v>0</v>
      </c>
      <c r="P174" s="6">
        <v>0</v>
      </c>
      <c r="Q174" s="6">
        <v>-20615079.759716157</v>
      </c>
      <c r="R174" s="6">
        <v>0</v>
      </c>
      <c r="S174" s="6">
        <v>0</v>
      </c>
      <c r="T174" s="6">
        <v>0</v>
      </c>
      <c r="U174" s="6">
        <v>1446216.84</v>
      </c>
      <c r="V174" s="7">
        <f t="shared" si="2"/>
        <v>75239986.333019495</v>
      </c>
    </row>
    <row r="175" spans="1:22" x14ac:dyDescent="0.25">
      <c r="A175" s="4" t="s">
        <v>5</v>
      </c>
      <c r="B175" s="4" t="s">
        <v>225</v>
      </c>
      <c r="C175" s="4" t="s">
        <v>331</v>
      </c>
      <c r="D175" s="4" t="s">
        <v>332</v>
      </c>
      <c r="E175" s="15" t="s">
        <v>333</v>
      </c>
      <c r="F175" s="15" t="s">
        <v>768</v>
      </c>
      <c r="G175" s="5">
        <v>0</v>
      </c>
      <c r="H175" s="5">
        <v>0</v>
      </c>
      <c r="I175" s="5">
        <v>8908983.6718072407</v>
      </c>
      <c r="J175" s="5">
        <v>185166.51583710001</v>
      </c>
      <c r="K175" s="5">
        <v>52958.262443439002</v>
      </c>
      <c r="L175" s="5">
        <v>0</v>
      </c>
      <c r="M175" s="5">
        <v>0</v>
      </c>
      <c r="N175" s="6">
        <v>2362945.0921974652</v>
      </c>
      <c r="O175" s="6">
        <v>0</v>
      </c>
      <c r="P175" s="6">
        <v>0</v>
      </c>
      <c r="Q175" s="6">
        <v>464398.55684731342</v>
      </c>
      <c r="R175" s="6">
        <v>0</v>
      </c>
      <c r="S175" s="6">
        <v>0</v>
      </c>
      <c r="T175" s="6">
        <v>0</v>
      </c>
      <c r="U175" s="6">
        <v>245101.73380223394</v>
      </c>
      <c r="V175" s="7">
        <f t="shared" si="2"/>
        <v>12219553.832934791</v>
      </c>
    </row>
    <row r="176" spans="1:22" x14ac:dyDescent="0.25">
      <c r="A176" s="4" t="s">
        <v>5</v>
      </c>
      <c r="B176" s="4" t="s">
        <v>225</v>
      </c>
      <c r="C176" s="4" t="s">
        <v>331</v>
      </c>
      <c r="D176" s="4" t="s">
        <v>332</v>
      </c>
      <c r="E176" s="15" t="s">
        <v>334</v>
      </c>
      <c r="F176" s="15" t="s">
        <v>768</v>
      </c>
      <c r="G176" s="5">
        <v>0</v>
      </c>
      <c r="H176" s="5">
        <v>0</v>
      </c>
      <c r="I176" s="5">
        <v>311866493.46865547</v>
      </c>
      <c r="J176" s="5">
        <v>35377542.904977001</v>
      </c>
      <c r="K176" s="5">
        <v>17390019.891403001</v>
      </c>
      <c r="L176" s="5">
        <v>0</v>
      </c>
      <c r="M176" s="5">
        <v>0</v>
      </c>
      <c r="N176" s="6">
        <v>304570326.86299759</v>
      </c>
      <c r="O176" s="6">
        <v>0</v>
      </c>
      <c r="P176" s="6">
        <v>0</v>
      </c>
      <c r="Q176" s="6">
        <v>-16256740.344422994</v>
      </c>
      <c r="R176" s="6">
        <v>0</v>
      </c>
      <c r="S176" s="6">
        <v>0</v>
      </c>
      <c r="T176" s="6">
        <v>0</v>
      </c>
      <c r="U176" s="6">
        <v>9670577.7061977666</v>
      </c>
      <c r="V176" s="7">
        <f t="shared" si="2"/>
        <v>662618220.48980796</v>
      </c>
    </row>
    <row r="177" spans="1:22" x14ac:dyDescent="0.25">
      <c r="A177" s="4" t="s">
        <v>5</v>
      </c>
      <c r="B177" s="4" t="s">
        <v>225</v>
      </c>
      <c r="C177" s="4" t="s">
        <v>43</v>
      </c>
      <c r="D177" s="4" t="s">
        <v>44</v>
      </c>
      <c r="E177" s="15" t="s">
        <v>335</v>
      </c>
      <c r="F177" s="15" t="s">
        <v>767</v>
      </c>
      <c r="G177" s="5">
        <v>0</v>
      </c>
      <c r="H177" s="5">
        <v>0</v>
      </c>
      <c r="I177" s="5">
        <v>171911808.3298443</v>
      </c>
      <c r="J177" s="5">
        <v>12087397.176471001</v>
      </c>
      <c r="K177" s="5">
        <v>4767052.8597285002</v>
      </c>
      <c r="L177" s="5">
        <v>0</v>
      </c>
      <c r="M177" s="5">
        <v>0</v>
      </c>
      <c r="N177" s="6">
        <v>91206273.116301432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4435190.5599061558</v>
      </c>
      <c r="V177" s="7">
        <f t="shared" si="2"/>
        <v>284407722.04225141</v>
      </c>
    </row>
    <row r="178" spans="1:22" x14ac:dyDescent="0.25">
      <c r="A178" s="4" t="s">
        <v>5</v>
      </c>
      <c r="B178" s="4" t="s">
        <v>225</v>
      </c>
      <c r="C178" s="4" t="s">
        <v>43</v>
      </c>
      <c r="D178" s="4" t="s">
        <v>44</v>
      </c>
      <c r="E178" s="15" t="s">
        <v>336</v>
      </c>
      <c r="F178" s="15" t="s">
        <v>768</v>
      </c>
      <c r="G178" s="5">
        <v>0</v>
      </c>
      <c r="H178" s="5">
        <v>0</v>
      </c>
      <c r="I178" s="5">
        <v>116576692.15622379</v>
      </c>
      <c r="J178" s="5">
        <v>13445666.072397999</v>
      </c>
      <c r="K178" s="5">
        <v>5338422.8054299001</v>
      </c>
      <c r="L178" s="5">
        <v>0</v>
      </c>
      <c r="M178" s="5">
        <v>0</v>
      </c>
      <c r="N178" s="6">
        <v>123084594.43005294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3342912.2052185363</v>
      </c>
      <c r="V178" s="7">
        <f t="shared" si="2"/>
        <v>261788287.66932315</v>
      </c>
    </row>
    <row r="179" spans="1:22" x14ac:dyDescent="0.25">
      <c r="A179" s="4" t="s">
        <v>5</v>
      </c>
      <c r="B179" s="4" t="s">
        <v>225</v>
      </c>
      <c r="C179" s="4" t="s">
        <v>43</v>
      </c>
      <c r="D179" s="4" t="s">
        <v>44</v>
      </c>
      <c r="E179" s="15" t="s">
        <v>337</v>
      </c>
      <c r="F179" s="15" t="s">
        <v>767</v>
      </c>
      <c r="G179" s="5">
        <v>0</v>
      </c>
      <c r="H179" s="5">
        <v>0</v>
      </c>
      <c r="I179" s="5">
        <v>23702820.225752439</v>
      </c>
      <c r="J179" s="5">
        <v>1337638.5158371001</v>
      </c>
      <c r="K179" s="5">
        <v>498950.80542986002</v>
      </c>
      <c r="L179" s="5">
        <v>0</v>
      </c>
      <c r="M179" s="5">
        <v>0</v>
      </c>
      <c r="N179" s="6">
        <v>8131638.2420664933</v>
      </c>
      <c r="O179" s="6">
        <v>0</v>
      </c>
      <c r="P179" s="6">
        <v>0</v>
      </c>
      <c r="Q179" s="6">
        <v>-2556643.7594145746</v>
      </c>
      <c r="R179" s="6">
        <v>0</v>
      </c>
      <c r="S179" s="6">
        <v>0</v>
      </c>
      <c r="T179" s="6">
        <v>0</v>
      </c>
      <c r="U179" s="6">
        <v>675893.6948753068</v>
      </c>
      <c r="V179" s="7">
        <f t="shared" si="2"/>
        <v>31790297.724546626</v>
      </c>
    </row>
    <row r="180" spans="1:22" x14ac:dyDescent="0.25">
      <c r="A180" s="4" t="s">
        <v>5</v>
      </c>
      <c r="B180" s="4" t="s">
        <v>225</v>
      </c>
      <c r="C180" s="4" t="s">
        <v>208</v>
      </c>
      <c r="D180" s="4" t="s">
        <v>209</v>
      </c>
      <c r="E180" s="15" t="s">
        <v>338</v>
      </c>
      <c r="F180" s="15" t="s">
        <v>768</v>
      </c>
      <c r="G180" s="5">
        <v>0</v>
      </c>
      <c r="H180" s="5">
        <v>0</v>
      </c>
      <c r="I180" s="5">
        <v>48002246.158862524</v>
      </c>
      <c r="J180" s="5">
        <v>3900080.5520362002</v>
      </c>
      <c r="K180" s="5">
        <v>2369167.6923076999</v>
      </c>
      <c r="L180" s="5">
        <v>0</v>
      </c>
      <c r="M180" s="5">
        <v>0</v>
      </c>
      <c r="N180" s="6">
        <v>34260790.436879776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1299586.8215115918</v>
      </c>
      <c r="V180" s="7">
        <f t="shared" si="2"/>
        <v>89831871.661597803</v>
      </c>
    </row>
    <row r="181" spans="1:22" x14ac:dyDescent="0.25">
      <c r="A181" s="4" t="s">
        <v>5</v>
      </c>
      <c r="B181" s="4" t="s">
        <v>225</v>
      </c>
      <c r="C181" s="4" t="s">
        <v>208</v>
      </c>
      <c r="D181" s="4" t="s">
        <v>209</v>
      </c>
      <c r="E181" s="15" t="s">
        <v>339</v>
      </c>
      <c r="F181" s="15" t="s">
        <v>768</v>
      </c>
      <c r="G181" s="5">
        <v>0</v>
      </c>
      <c r="H181" s="5">
        <v>0</v>
      </c>
      <c r="I181" s="5">
        <v>82232464.369617611</v>
      </c>
      <c r="J181" s="5">
        <v>8150406.9773755996</v>
      </c>
      <c r="K181" s="5">
        <v>3705939.239819</v>
      </c>
      <c r="L181" s="5">
        <v>0</v>
      </c>
      <c r="M181" s="5">
        <v>0</v>
      </c>
      <c r="N181" s="6">
        <v>80786169.944948718</v>
      </c>
      <c r="O181" s="6">
        <v>0</v>
      </c>
      <c r="P181" s="6">
        <v>0</v>
      </c>
      <c r="Q181" s="6">
        <v>-15985785.291345699</v>
      </c>
      <c r="R181" s="6">
        <v>0</v>
      </c>
      <c r="S181" s="6">
        <v>0</v>
      </c>
      <c r="T181" s="6">
        <v>0</v>
      </c>
      <c r="U181" s="6">
        <v>2612453.9784884085</v>
      </c>
      <c r="V181" s="7">
        <f t="shared" si="2"/>
        <v>161501649.21890366</v>
      </c>
    </row>
    <row r="182" spans="1:22" x14ac:dyDescent="0.25">
      <c r="A182" s="4" t="s">
        <v>5</v>
      </c>
      <c r="B182" s="4" t="s">
        <v>225</v>
      </c>
      <c r="C182" s="4" t="s">
        <v>340</v>
      </c>
      <c r="D182" s="4" t="s">
        <v>341</v>
      </c>
      <c r="E182" s="15" t="s">
        <v>342</v>
      </c>
      <c r="F182" s="15" t="s">
        <v>767</v>
      </c>
      <c r="G182" s="5">
        <v>0</v>
      </c>
      <c r="H182" s="5">
        <v>0</v>
      </c>
      <c r="I182" s="5">
        <v>11736828.078862157</v>
      </c>
      <c r="J182" s="5">
        <v>1288589.5565611001</v>
      </c>
      <c r="K182" s="5">
        <v>608513.04977375001</v>
      </c>
      <c r="L182" s="5">
        <v>0</v>
      </c>
      <c r="M182" s="5">
        <v>0</v>
      </c>
      <c r="N182" s="6">
        <v>11509047.106113998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411682.82481319446</v>
      </c>
      <c r="V182" s="7">
        <f t="shared" si="2"/>
        <v>25554660.616124198</v>
      </c>
    </row>
    <row r="183" spans="1:22" x14ac:dyDescent="0.25">
      <c r="A183" s="4" t="s">
        <v>5</v>
      </c>
      <c r="B183" s="4" t="s">
        <v>225</v>
      </c>
      <c r="C183" s="4" t="s">
        <v>340</v>
      </c>
      <c r="D183" s="4" t="s">
        <v>341</v>
      </c>
      <c r="E183" s="15" t="s">
        <v>343</v>
      </c>
      <c r="F183" s="15" t="s">
        <v>767</v>
      </c>
      <c r="G183" s="5">
        <v>0</v>
      </c>
      <c r="H183" s="5">
        <v>0</v>
      </c>
      <c r="I183" s="5">
        <v>216624046.30477768</v>
      </c>
      <c r="J183" s="5">
        <v>14300594.723982001</v>
      </c>
      <c r="K183" s="5">
        <v>7822642.2171946</v>
      </c>
      <c r="L183" s="5">
        <v>0</v>
      </c>
      <c r="M183" s="5">
        <v>0</v>
      </c>
      <c r="N183" s="6">
        <v>133864494.25836591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6263000.6751868064</v>
      </c>
      <c r="V183" s="7">
        <f t="shared" si="2"/>
        <v>378874778.17950702</v>
      </c>
    </row>
    <row r="184" spans="1:22" ht="30" x14ac:dyDescent="0.25">
      <c r="A184" s="4" t="s">
        <v>5</v>
      </c>
      <c r="B184" s="4" t="s">
        <v>225</v>
      </c>
      <c r="C184" s="4" t="s">
        <v>344</v>
      </c>
      <c r="D184" s="4" t="s">
        <v>345</v>
      </c>
      <c r="E184" s="15" t="s">
        <v>346</v>
      </c>
      <c r="F184" s="15" t="s">
        <v>767</v>
      </c>
      <c r="G184" s="5">
        <v>0</v>
      </c>
      <c r="H184" s="5">
        <v>0</v>
      </c>
      <c r="I184" s="5">
        <v>62828826.486700885</v>
      </c>
      <c r="J184" s="5">
        <v>3534485.3122172002</v>
      </c>
      <c r="K184" s="5">
        <v>3101072.7963800998</v>
      </c>
      <c r="L184" s="5">
        <v>0</v>
      </c>
      <c r="M184" s="5">
        <v>0</v>
      </c>
      <c r="N184" s="6">
        <v>32816725.149981413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1482241.7308166146</v>
      </c>
      <c r="V184" s="7">
        <f t="shared" si="2"/>
        <v>103763351.47609621</v>
      </c>
    </row>
    <row r="185" spans="1:22" ht="30" x14ac:dyDescent="0.25">
      <c r="A185" s="4" t="s">
        <v>5</v>
      </c>
      <c r="B185" s="4" t="s">
        <v>225</v>
      </c>
      <c r="C185" s="4" t="s">
        <v>344</v>
      </c>
      <c r="D185" s="4" t="s">
        <v>345</v>
      </c>
      <c r="E185" s="15" t="s">
        <v>347</v>
      </c>
      <c r="F185" s="15" t="s">
        <v>767</v>
      </c>
      <c r="G185" s="5">
        <v>0</v>
      </c>
      <c r="H185" s="5">
        <v>0</v>
      </c>
      <c r="I185" s="5">
        <v>65044882.766535357</v>
      </c>
      <c r="J185" s="5">
        <v>4008328.8687783</v>
      </c>
      <c r="K185" s="5">
        <v>3388413.8642533999</v>
      </c>
      <c r="L185" s="5">
        <v>0</v>
      </c>
      <c r="M185" s="5">
        <v>0</v>
      </c>
      <c r="N185" s="6">
        <v>31053112.173273832</v>
      </c>
      <c r="O185" s="6">
        <v>0</v>
      </c>
      <c r="P185" s="6">
        <v>0</v>
      </c>
      <c r="Q185" s="6">
        <v>6131689.4017338604</v>
      </c>
      <c r="R185" s="6">
        <v>0</v>
      </c>
      <c r="S185" s="6">
        <v>0</v>
      </c>
      <c r="T185" s="6">
        <v>0</v>
      </c>
      <c r="U185" s="6">
        <v>1236660.9585267464</v>
      </c>
      <c r="V185" s="7">
        <f t="shared" si="2"/>
        <v>110863088.0331015</v>
      </c>
    </row>
    <row r="186" spans="1:22" ht="30" x14ac:dyDescent="0.25">
      <c r="A186" s="4" t="s">
        <v>5</v>
      </c>
      <c r="B186" s="4" t="s">
        <v>225</v>
      </c>
      <c r="C186" s="4" t="s">
        <v>344</v>
      </c>
      <c r="D186" s="4" t="s">
        <v>345</v>
      </c>
      <c r="E186" s="15" t="s">
        <v>348</v>
      </c>
      <c r="F186" s="15" t="s">
        <v>767</v>
      </c>
      <c r="G186" s="5">
        <v>0</v>
      </c>
      <c r="H186" s="5">
        <v>0</v>
      </c>
      <c r="I186" s="5">
        <v>52677122.636193909</v>
      </c>
      <c r="J186" s="5">
        <v>4764439.9185520001</v>
      </c>
      <c r="K186" s="5">
        <v>3146848.4072397999</v>
      </c>
      <c r="L186" s="5">
        <v>0</v>
      </c>
      <c r="M186" s="5">
        <v>0</v>
      </c>
      <c r="N186" s="6">
        <v>46887718.686484225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1351107.2716708821</v>
      </c>
      <c r="V186" s="7">
        <f t="shared" si="2"/>
        <v>108827236.92014082</v>
      </c>
    </row>
    <row r="187" spans="1:22" ht="30" x14ac:dyDescent="0.25">
      <c r="A187" s="4" t="s">
        <v>5</v>
      </c>
      <c r="B187" s="4" t="s">
        <v>225</v>
      </c>
      <c r="C187" s="4" t="s">
        <v>344</v>
      </c>
      <c r="D187" s="4" t="s">
        <v>345</v>
      </c>
      <c r="E187" s="15" t="s">
        <v>349</v>
      </c>
      <c r="F187" s="15" t="s">
        <v>767</v>
      </c>
      <c r="G187" s="5">
        <v>0</v>
      </c>
      <c r="H187" s="5">
        <v>0</v>
      </c>
      <c r="I187" s="5">
        <v>20683205.236677855</v>
      </c>
      <c r="J187" s="5">
        <v>1362035.4389140001</v>
      </c>
      <c r="K187" s="5">
        <v>992312.09954751004</v>
      </c>
      <c r="L187" s="5">
        <v>0</v>
      </c>
      <c r="M187" s="5">
        <v>0</v>
      </c>
      <c r="N187" s="6">
        <v>8643828.8630171642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465820.99638943432</v>
      </c>
      <c r="V187" s="7">
        <f t="shared" si="2"/>
        <v>32147202.634545963</v>
      </c>
    </row>
    <row r="188" spans="1:22" ht="30" x14ac:dyDescent="0.25">
      <c r="A188" s="4" t="s">
        <v>5</v>
      </c>
      <c r="B188" s="4" t="s">
        <v>225</v>
      </c>
      <c r="C188" s="4" t="s">
        <v>344</v>
      </c>
      <c r="D188" s="4" t="s">
        <v>345</v>
      </c>
      <c r="E188" s="15" t="s">
        <v>350</v>
      </c>
      <c r="F188" s="15" t="s">
        <v>767</v>
      </c>
      <c r="G188" s="5">
        <v>0</v>
      </c>
      <c r="H188" s="5">
        <v>0</v>
      </c>
      <c r="I188" s="5">
        <v>25935637.328980353</v>
      </c>
      <c r="J188" s="5">
        <v>1736488.9230769</v>
      </c>
      <c r="K188" s="5">
        <v>974977.23076923005</v>
      </c>
      <c r="L188" s="5">
        <v>0</v>
      </c>
      <c r="M188" s="5">
        <v>0</v>
      </c>
      <c r="N188" s="6">
        <v>14314157.057029705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550600.28617852449</v>
      </c>
      <c r="V188" s="7">
        <f t="shared" si="2"/>
        <v>43511860.826034717</v>
      </c>
    </row>
    <row r="189" spans="1:22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5" t="s">
        <v>351</v>
      </c>
      <c r="F189" s="15" t="s">
        <v>767</v>
      </c>
      <c r="G189" s="5">
        <v>0</v>
      </c>
      <c r="H189" s="5">
        <v>0</v>
      </c>
      <c r="I189" s="5">
        <v>58797294.461471885</v>
      </c>
      <c r="J189" s="5">
        <v>3005590.7782804999</v>
      </c>
      <c r="K189" s="5">
        <v>1653978.7873303001</v>
      </c>
      <c r="L189" s="5">
        <v>0</v>
      </c>
      <c r="M189" s="5">
        <v>0</v>
      </c>
      <c r="N189" s="6">
        <v>23474915.856503397</v>
      </c>
      <c r="O189" s="6">
        <v>0</v>
      </c>
      <c r="P189" s="6">
        <v>0</v>
      </c>
      <c r="Q189" s="6">
        <v>-5863930.4417701866</v>
      </c>
      <c r="R189" s="6">
        <v>0</v>
      </c>
      <c r="S189" s="6">
        <v>0</v>
      </c>
      <c r="T189" s="6">
        <v>0</v>
      </c>
      <c r="U189" s="6">
        <v>1403335.2213284313</v>
      </c>
      <c r="V189" s="7">
        <f t="shared" si="2"/>
        <v>82471184.663144335</v>
      </c>
    </row>
    <row r="190" spans="1:22" ht="30" x14ac:dyDescent="0.25">
      <c r="A190" s="4" t="s">
        <v>5</v>
      </c>
      <c r="B190" s="4" t="s">
        <v>225</v>
      </c>
      <c r="C190" s="4" t="s">
        <v>344</v>
      </c>
      <c r="D190" s="4" t="s">
        <v>345</v>
      </c>
      <c r="E190" s="15" t="s">
        <v>352</v>
      </c>
      <c r="F190" s="15" t="s">
        <v>767</v>
      </c>
      <c r="G190" s="5">
        <v>0</v>
      </c>
      <c r="H190" s="5">
        <v>0</v>
      </c>
      <c r="I190" s="5">
        <v>16201174.179749455</v>
      </c>
      <c r="J190" s="5">
        <v>1734042.3257919</v>
      </c>
      <c r="K190" s="5">
        <v>1056265.8099547999</v>
      </c>
      <c r="L190" s="5">
        <v>0</v>
      </c>
      <c r="M190" s="5">
        <v>0</v>
      </c>
      <c r="N190" s="6">
        <v>6121755.5213973029</v>
      </c>
      <c r="O190" s="6">
        <v>0</v>
      </c>
      <c r="P190" s="6">
        <v>0</v>
      </c>
      <c r="Q190" s="6">
        <v>-1909459.7640144785</v>
      </c>
      <c r="R190" s="6">
        <v>0</v>
      </c>
      <c r="S190" s="6">
        <v>0</v>
      </c>
      <c r="T190" s="6">
        <v>0</v>
      </c>
      <c r="U190" s="6">
        <v>338806.91147572687</v>
      </c>
      <c r="V190" s="7">
        <f t="shared" si="2"/>
        <v>23542584.984354705</v>
      </c>
    </row>
    <row r="191" spans="1:22" ht="30" x14ac:dyDescent="0.25">
      <c r="A191" s="4" t="s">
        <v>5</v>
      </c>
      <c r="B191" s="4" t="s">
        <v>225</v>
      </c>
      <c r="C191" s="4" t="s">
        <v>344</v>
      </c>
      <c r="D191" s="4" t="s">
        <v>345</v>
      </c>
      <c r="E191" s="15" t="s">
        <v>353</v>
      </c>
      <c r="F191" s="15" t="s">
        <v>767</v>
      </c>
      <c r="G191" s="5">
        <v>0</v>
      </c>
      <c r="H191" s="5">
        <v>0</v>
      </c>
      <c r="I191" s="5">
        <v>14905218.537639502</v>
      </c>
      <c r="J191" s="5">
        <v>628707.11312216998</v>
      </c>
      <c r="K191" s="5">
        <v>566476.10859729</v>
      </c>
      <c r="L191" s="5">
        <v>0</v>
      </c>
      <c r="M191" s="5">
        <v>0</v>
      </c>
      <c r="N191" s="6">
        <v>4273635.8168043513</v>
      </c>
      <c r="O191" s="6">
        <v>0</v>
      </c>
      <c r="P191" s="6">
        <v>0</v>
      </c>
      <c r="Q191" s="6">
        <v>-2081129.5204805457</v>
      </c>
      <c r="R191" s="6">
        <v>0</v>
      </c>
      <c r="S191" s="6">
        <v>0</v>
      </c>
      <c r="T191" s="6">
        <v>0</v>
      </c>
      <c r="U191" s="6">
        <v>508158.84198041074</v>
      </c>
      <c r="V191" s="7">
        <f t="shared" si="2"/>
        <v>18801066.897663176</v>
      </c>
    </row>
    <row r="192" spans="1:22" ht="30" x14ac:dyDescent="0.25">
      <c r="A192" s="4" t="s">
        <v>5</v>
      </c>
      <c r="B192" s="4" t="s">
        <v>225</v>
      </c>
      <c r="C192" s="4" t="s">
        <v>344</v>
      </c>
      <c r="D192" s="4" t="s">
        <v>345</v>
      </c>
      <c r="E192" s="15" t="s">
        <v>354</v>
      </c>
      <c r="F192" s="15" t="s">
        <v>767</v>
      </c>
      <c r="G192" s="5">
        <v>0</v>
      </c>
      <c r="H192" s="5">
        <v>0</v>
      </c>
      <c r="I192" s="5">
        <v>82733768.094927669</v>
      </c>
      <c r="J192" s="5">
        <v>7283423.1402714001</v>
      </c>
      <c r="K192" s="5">
        <v>3951827.2850679001</v>
      </c>
      <c r="L192" s="5">
        <v>0</v>
      </c>
      <c r="M192" s="5">
        <v>0</v>
      </c>
      <c r="N192" s="6">
        <v>56875220.69846008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1863387.0360240964</v>
      </c>
      <c r="V192" s="7">
        <f t="shared" si="2"/>
        <v>152707626.25475115</v>
      </c>
    </row>
    <row r="193" spans="1:22" ht="30" x14ac:dyDescent="0.25">
      <c r="A193" s="4" t="s">
        <v>5</v>
      </c>
      <c r="B193" s="4" t="s">
        <v>225</v>
      </c>
      <c r="C193" s="4" t="s">
        <v>344</v>
      </c>
      <c r="D193" s="4" t="s">
        <v>345</v>
      </c>
      <c r="E193" s="15" t="s">
        <v>355</v>
      </c>
      <c r="F193" s="15" t="s">
        <v>767</v>
      </c>
      <c r="G193" s="5">
        <v>0</v>
      </c>
      <c r="H193" s="5">
        <v>0</v>
      </c>
      <c r="I193" s="5">
        <v>48888173.248624444</v>
      </c>
      <c r="J193" s="5">
        <v>3489191.7647059001</v>
      </c>
      <c r="K193" s="5">
        <v>1965848.0361991001</v>
      </c>
      <c r="L193" s="5">
        <v>0</v>
      </c>
      <c r="M193" s="5">
        <v>0</v>
      </c>
      <c r="N193" s="6">
        <v>21858846.252584983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>
        <v>0</v>
      </c>
      <c r="U193" s="6">
        <v>1101096.425609133</v>
      </c>
      <c r="V193" s="7">
        <f t="shared" si="2"/>
        <v>77303155.727723554</v>
      </c>
    </row>
    <row r="194" spans="1:22" x14ac:dyDescent="0.25">
      <c r="A194" s="4" t="s">
        <v>5</v>
      </c>
      <c r="B194" s="4" t="s">
        <v>225</v>
      </c>
      <c r="C194" s="4" t="s">
        <v>356</v>
      </c>
      <c r="D194" s="4" t="s">
        <v>357</v>
      </c>
      <c r="E194" s="15" t="s">
        <v>358</v>
      </c>
      <c r="F194" s="15" t="s">
        <v>767</v>
      </c>
      <c r="G194" s="5">
        <v>0</v>
      </c>
      <c r="H194" s="5">
        <v>0</v>
      </c>
      <c r="I194" s="5">
        <v>82954599.588271305</v>
      </c>
      <c r="J194" s="5">
        <v>7100394.6606334997</v>
      </c>
      <c r="K194" s="5">
        <v>4762268.2624434</v>
      </c>
      <c r="L194" s="5">
        <v>0</v>
      </c>
      <c r="M194" s="5">
        <v>0</v>
      </c>
      <c r="N194" s="6">
        <v>53500759.292935684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1680033.9367908856</v>
      </c>
      <c r="V194" s="7">
        <f t="shared" si="2"/>
        <v>149998055.74107477</v>
      </c>
    </row>
    <row r="195" spans="1:22" x14ac:dyDescent="0.25">
      <c r="A195" s="4" t="s">
        <v>5</v>
      </c>
      <c r="B195" s="4" t="s">
        <v>225</v>
      </c>
      <c r="C195" s="4" t="s">
        <v>356</v>
      </c>
      <c r="D195" s="4" t="s">
        <v>357</v>
      </c>
      <c r="E195" s="15" t="s">
        <v>359</v>
      </c>
      <c r="F195" s="15" t="s">
        <v>767</v>
      </c>
      <c r="G195" s="5">
        <v>0</v>
      </c>
      <c r="H195" s="5">
        <v>0</v>
      </c>
      <c r="I195" s="5">
        <v>355865907.47522509</v>
      </c>
      <c r="J195" s="5">
        <v>27942838.733031999</v>
      </c>
      <c r="K195" s="5">
        <v>10441077.040724</v>
      </c>
      <c r="L195" s="5">
        <v>0</v>
      </c>
      <c r="M195" s="5">
        <v>0</v>
      </c>
      <c r="N195" s="6">
        <v>171630322.80279675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8835694.5832091141</v>
      </c>
      <c r="V195" s="7">
        <f t="shared" si="2"/>
        <v>574715840.634987</v>
      </c>
    </row>
    <row r="196" spans="1:22" ht="30" x14ac:dyDescent="0.25">
      <c r="A196" s="4" t="s">
        <v>5</v>
      </c>
      <c r="B196" s="4" t="s">
        <v>225</v>
      </c>
      <c r="C196" s="4" t="s">
        <v>360</v>
      </c>
      <c r="D196" s="4" t="s">
        <v>361</v>
      </c>
      <c r="E196" s="15" t="s">
        <v>362</v>
      </c>
      <c r="F196" s="15" t="s">
        <v>767</v>
      </c>
      <c r="G196" s="5">
        <v>0</v>
      </c>
      <c r="H196" s="5">
        <v>0</v>
      </c>
      <c r="I196" s="5">
        <v>79530692.627814278</v>
      </c>
      <c r="J196" s="5">
        <v>9269591.9909502007</v>
      </c>
      <c r="K196" s="5">
        <v>4581245.3212670004</v>
      </c>
      <c r="L196" s="5">
        <v>0</v>
      </c>
      <c r="M196" s="5">
        <v>0</v>
      </c>
      <c r="N196" s="6">
        <v>72124793.142333582</v>
      </c>
      <c r="O196" s="6">
        <v>0</v>
      </c>
      <c r="P196" s="6">
        <v>0</v>
      </c>
      <c r="Q196" s="6">
        <v>-1283520.6754391</v>
      </c>
      <c r="R196" s="6">
        <v>0</v>
      </c>
      <c r="S196" s="6">
        <v>0</v>
      </c>
      <c r="T196" s="6">
        <v>0</v>
      </c>
      <c r="U196" s="6">
        <v>2257596.1492955252</v>
      </c>
      <c r="V196" s="7">
        <f t="shared" si="2"/>
        <v>166480398.55622149</v>
      </c>
    </row>
    <row r="197" spans="1:22" ht="30" x14ac:dyDescent="0.25">
      <c r="A197" s="4" t="s">
        <v>5</v>
      </c>
      <c r="B197" s="4" t="s">
        <v>225</v>
      </c>
      <c r="C197" s="4" t="s">
        <v>360</v>
      </c>
      <c r="D197" s="4" t="s">
        <v>361</v>
      </c>
      <c r="E197" s="15" t="s">
        <v>363</v>
      </c>
      <c r="F197" s="15" t="s">
        <v>767</v>
      </c>
      <c r="G197" s="5">
        <v>0</v>
      </c>
      <c r="H197" s="5">
        <v>0</v>
      </c>
      <c r="I197" s="5">
        <v>26889568.714842312</v>
      </c>
      <c r="J197" s="5">
        <v>3235557.0226244</v>
      </c>
      <c r="K197" s="5">
        <v>1883564.4705882</v>
      </c>
      <c r="L197" s="5">
        <v>0</v>
      </c>
      <c r="M197" s="5">
        <v>0</v>
      </c>
      <c r="N197" s="6">
        <v>26511770.610890195</v>
      </c>
      <c r="O197" s="6">
        <v>0</v>
      </c>
      <c r="P197" s="6">
        <v>0</v>
      </c>
      <c r="Q197" s="6">
        <v>-19635610.3447317</v>
      </c>
      <c r="R197" s="6">
        <v>0</v>
      </c>
      <c r="S197" s="6">
        <v>0</v>
      </c>
      <c r="T197" s="6">
        <v>0</v>
      </c>
      <c r="U197" s="6">
        <v>924414.3701019052</v>
      </c>
      <c r="V197" s="7">
        <f t="shared" si="2"/>
        <v>39809264.844315313</v>
      </c>
    </row>
    <row r="198" spans="1:22" ht="30" x14ac:dyDescent="0.25">
      <c r="A198" s="4" t="s">
        <v>5</v>
      </c>
      <c r="B198" s="4" t="s">
        <v>225</v>
      </c>
      <c r="C198" s="4" t="s">
        <v>360</v>
      </c>
      <c r="D198" s="4" t="s">
        <v>361</v>
      </c>
      <c r="E198" s="15" t="s">
        <v>364</v>
      </c>
      <c r="F198" s="15" t="s">
        <v>767</v>
      </c>
      <c r="G198" s="5">
        <v>0</v>
      </c>
      <c r="H198" s="5">
        <v>0</v>
      </c>
      <c r="I198" s="5">
        <v>34664216.180708647</v>
      </c>
      <c r="J198" s="5">
        <v>6850959.6923077004</v>
      </c>
      <c r="K198" s="5">
        <v>4567570.5158371003</v>
      </c>
      <c r="L198" s="5">
        <v>0</v>
      </c>
      <c r="M198" s="5">
        <v>0</v>
      </c>
      <c r="N198" s="6">
        <v>50397272.452752925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1050044.7206025699</v>
      </c>
      <c r="V198" s="7">
        <f t="shared" si="2"/>
        <v>97530063.562208951</v>
      </c>
    </row>
    <row r="199" spans="1:22" ht="30" x14ac:dyDescent="0.25">
      <c r="A199" s="4" t="s">
        <v>5</v>
      </c>
      <c r="B199" s="4" t="s">
        <v>225</v>
      </c>
      <c r="C199" s="4" t="s">
        <v>365</v>
      </c>
      <c r="D199" s="4" t="s">
        <v>366</v>
      </c>
      <c r="E199" s="15" t="s">
        <v>367</v>
      </c>
      <c r="F199" s="15" t="s">
        <v>767</v>
      </c>
      <c r="G199" s="5">
        <v>0</v>
      </c>
      <c r="H199" s="5">
        <v>0</v>
      </c>
      <c r="I199" s="5">
        <v>41704669.189742401</v>
      </c>
      <c r="J199" s="5">
        <v>3564418.5339366999</v>
      </c>
      <c r="K199" s="5">
        <v>1646635.7556561001</v>
      </c>
      <c r="L199" s="5">
        <v>0</v>
      </c>
      <c r="M199" s="5">
        <v>0</v>
      </c>
      <c r="N199" s="6">
        <v>25241678.606897082</v>
      </c>
      <c r="O199" s="6">
        <v>0</v>
      </c>
      <c r="P199" s="6">
        <v>0</v>
      </c>
      <c r="Q199" s="6">
        <v>-3195439.0398481213</v>
      </c>
      <c r="R199" s="6">
        <v>0</v>
      </c>
      <c r="S199" s="6">
        <v>0</v>
      </c>
      <c r="T199" s="6">
        <v>0</v>
      </c>
      <c r="U199" s="6">
        <v>718635.13585064199</v>
      </c>
      <c r="V199" s="7">
        <f t="shared" si="2"/>
        <v>69680598.182234809</v>
      </c>
    </row>
    <row r="200" spans="1:22" ht="30" x14ac:dyDescent="0.25">
      <c r="A200" s="4" t="s">
        <v>5</v>
      </c>
      <c r="B200" s="4" t="s">
        <v>225</v>
      </c>
      <c r="C200" s="4" t="s">
        <v>365</v>
      </c>
      <c r="D200" s="4" t="s">
        <v>366</v>
      </c>
      <c r="E200" s="15" t="s">
        <v>368</v>
      </c>
      <c r="F200" s="15" t="s">
        <v>767</v>
      </c>
      <c r="G200" s="5">
        <v>0</v>
      </c>
      <c r="H200" s="5">
        <v>0</v>
      </c>
      <c r="I200" s="5">
        <v>107289331.63998979</v>
      </c>
      <c r="J200" s="5">
        <v>8319043.7466064002</v>
      </c>
      <c r="K200" s="5">
        <v>5184461.7556560999</v>
      </c>
      <c r="L200" s="5">
        <v>0</v>
      </c>
      <c r="M200" s="5">
        <v>0</v>
      </c>
      <c r="N200" s="6">
        <v>67397120.415207371</v>
      </c>
      <c r="O200" s="6">
        <v>0</v>
      </c>
      <c r="P200" s="6">
        <v>0</v>
      </c>
      <c r="Q200" s="6">
        <v>-12564095.565482</v>
      </c>
      <c r="R200" s="6">
        <v>0</v>
      </c>
      <c r="S200" s="6">
        <v>0</v>
      </c>
      <c r="T200" s="6">
        <v>0</v>
      </c>
      <c r="U200" s="6">
        <v>2707131.1719656154</v>
      </c>
      <c r="V200" s="7">
        <f t="shared" ref="V200:V273" si="3">+SUM(G200:U200)</f>
        <v>178332993.16394329</v>
      </c>
    </row>
    <row r="201" spans="1:22" ht="30" x14ac:dyDescent="0.25">
      <c r="A201" s="4" t="s">
        <v>5</v>
      </c>
      <c r="B201" s="4" t="s">
        <v>225</v>
      </c>
      <c r="C201" s="4" t="s">
        <v>365</v>
      </c>
      <c r="D201" s="4" t="s">
        <v>366</v>
      </c>
      <c r="E201" s="15" t="s">
        <v>369</v>
      </c>
      <c r="F201" s="15" t="s">
        <v>767</v>
      </c>
      <c r="G201" s="5">
        <v>0</v>
      </c>
      <c r="H201" s="5">
        <v>0</v>
      </c>
      <c r="I201" s="5">
        <v>27592748.739561327</v>
      </c>
      <c r="J201" s="5">
        <v>1693560.4162896001</v>
      </c>
      <c r="K201" s="5">
        <v>821397.30316741997</v>
      </c>
      <c r="L201" s="5">
        <v>0</v>
      </c>
      <c r="M201" s="5">
        <v>0</v>
      </c>
      <c r="N201" s="6">
        <v>8915076.9839437194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843623.45218374289</v>
      </c>
      <c r="V201" s="7">
        <f t="shared" si="3"/>
        <v>39866406.895145811</v>
      </c>
    </row>
    <row r="202" spans="1:22" x14ac:dyDescent="0.25">
      <c r="A202" s="4" t="s">
        <v>5</v>
      </c>
      <c r="B202" s="4" t="s">
        <v>225</v>
      </c>
      <c r="C202" s="4" t="s">
        <v>370</v>
      </c>
      <c r="D202" s="4" t="s">
        <v>371</v>
      </c>
      <c r="E202" s="15" t="s">
        <v>372</v>
      </c>
      <c r="F202" s="15" t="s">
        <v>767</v>
      </c>
      <c r="G202" s="5">
        <v>0</v>
      </c>
      <c r="H202" s="5">
        <v>0</v>
      </c>
      <c r="I202" s="5">
        <v>11972321.700417854</v>
      </c>
      <c r="J202" s="5">
        <v>1037440.4615385</v>
      </c>
      <c r="K202" s="5">
        <v>438365.18552036001</v>
      </c>
      <c r="L202" s="5">
        <v>0</v>
      </c>
      <c r="M202" s="5">
        <v>0</v>
      </c>
      <c r="N202" s="6">
        <v>6843117.6230035387</v>
      </c>
      <c r="O202" s="6">
        <v>0</v>
      </c>
      <c r="P202" s="6">
        <v>0</v>
      </c>
      <c r="Q202" s="6">
        <v>3755723.3143312372</v>
      </c>
      <c r="R202" s="6">
        <v>0</v>
      </c>
      <c r="S202" s="6">
        <v>0</v>
      </c>
      <c r="T202" s="6">
        <v>0</v>
      </c>
      <c r="U202" s="6">
        <v>264246.06585214904</v>
      </c>
      <c r="V202" s="7">
        <f t="shared" si="3"/>
        <v>24311214.35066364</v>
      </c>
    </row>
    <row r="203" spans="1:22" x14ac:dyDescent="0.25">
      <c r="A203" s="4" t="s">
        <v>5</v>
      </c>
      <c r="B203" s="4" t="s">
        <v>225</v>
      </c>
      <c r="C203" s="4" t="s">
        <v>370</v>
      </c>
      <c r="D203" s="4" t="s">
        <v>371</v>
      </c>
      <c r="E203" s="15" t="s">
        <v>373</v>
      </c>
      <c r="F203" s="15" t="s">
        <v>767</v>
      </c>
      <c r="G203" s="5">
        <v>0</v>
      </c>
      <c r="H203" s="5">
        <v>0</v>
      </c>
      <c r="I203" s="5">
        <v>64241732.873854451</v>
      </c>
      <c r="J203" s="5">
        <v>6078933.2941177003</v>
      </c>
      <c r="K203" s="5">
        <v>2287975.2307691998</v>
      </c>
      <c r="L203" s="5">
        <v>0</v>
      </c>
      <c r="M203" s="5">
        <v>0</v>
      </c>
      <c r="N203" s="6">
        <v>50090325.294168696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1970849.9341478511</v>
      </c>
      <c r="V203" s="7">
        <f t="shared" si="3"/>
        <v>124669816.6270579</v>
      </c>
    </row>
    <row r="204" spans="1:22" ht="30" x14ac:dyDescent="0.25">
      <c r="A204" s="4" t="s">
        <v>5</v>
      </c>
      <c r="B204" s="4" t="s">
        <v>225</v>
      </c>
      <c r="C204" s="4" t="s">
        <v>96</v>
      </c>
      <c r="D204" s="4" t="s">
        <v>97</v>
      </c>
      <c r="E204" s="15" t="s">
        <v>374</v>
      </c>
      <c r="F204" s="15" t="s">
        <v>767</v>
      </c>
      <c r="G204" s="5">
        <v>0</v>
      </c>
      <c r="H204" s="5">
        <v>0</v>
      </c>
      <c r="I204" s="5">
        <v>24054138.196902324</v>
      </c>
      <c r="J204" s="5">
        <v>2556194.5339366999</v>
      </c>
      <c r="K204" s="5">
        <v>1189537.1583710001</v>
      </c>
      <c r="L204" s="5">
        <v>0</v>
      </c>
      <c r="M204" s="5">
        <v>0</v>
      </c>
      <c r="N204" s="6">
        <v>22655467.999166362</v>
      </c>
      <c r="O204" s="6">
        <v>0</v>
      </c>
      <c r="P204" s="6">
        <v>0</v>
      </c>
      <c r="Q204" s="6">
        <v>-14344998.661350796</v>
      </c>
      <c r="R204" s="6">
        <v>0</v>
      </c>
      <c r="S204" s="6">
        <v>0</v>
      </c>
      <c r="T204" s="6">
        <v>0</v>
      </c>
      <c r="U204" s="6">
        <v>440185.32000000007</v>
      </c>
      <c r="V204" s="7">
        <f t="shared" si="3"/>
        <v>36550524.547025591</v>
      </c>
    </row>
    <row r="205" spans="1:22" x14ac:dyDescent="0.25">
      <c r="A205" s="4" t="s">
        <v>5</v>
      </c>
      <c r="B205" s="4" t="s">
        <v>225</v>
      </c>
      <c r="C205" s="4" t="s">
        <v>113</v>
      </c>
      <c r="D205" s="4" t="s">
        <v>114</v>
      </c>
      <c r="E205" s="15" t="s">
        <v>375</v>
      </c>
      <c r="F205" s="15" t="s">
        <v>767</v>
      </c>
      <c r="G205" s="5">
        <v>0</v>
      </c>
      <c r="H205" s="5">
        <v>0</v>
      </c>
      <c r="I205" s="5">
        <v>63979510.075858384</v>
      </c>
      <c r="J205" s="5">
        <v>4518979.0678733001</v>
      </c>
      <c r="K205" s="5">
        <v>2583779.2217195001</v>
      </c>
      <c r="L205" s="5">
        <v>0</v>
      </c>
      <c r="M205" s="5">
        <v>0</v>
      </c>
      <c r="N205" s="6">
        <v>45350784.911909029</v>
      </c>
      <c r="O205" s="6">
        <v>0</v>
      </c>
      <c r="P205" s="6">
        <v>0</v>
      </c>
      <c r="Q205" s="6">
        <v>-1248235.0375467993</v>
      </c>
      <c r="R205" s="6">
        <v>0</v>
      </c>
      <c r="S205" s="6">
        <v>0</v>
      </c>
      <c r="T205" s="6">
        <v>0</v>
      </c>
      <c r="U205" s="6">
        <v>1563480</v>
      </c>
      <c r="V205" s="7">
        <f t="shared" si="3"/>
        <v>116748298.23981342</v>
      </c>
    </row>
    <row r="206" spans="1:22" x14ac:dyDescent="0.25">
      <c r="A206" s="4" t="s">
        <v>5</v>
      </c>
      <c r="B206" s="4" t="s">
        <v>225</v>
      </c>
      <c r="C206" s="4" t="s">
        <v>47</v>
      </c>
      <c r="D206" s="4" t="s">
        <v>48</v>
      </c>
      <c r="E206" s="15" t="s">
        <v>376</v>
      </c>
      <c r="F206" s="15" t="s">
        <v>768</v>
      </c>
      <c r="G206" s="5">
        <v>0</v>
      </c>
      <c r="H206" s="5">
        <v>0</v>
      </c>
      <c r="I206" s="5">
        <v>48032368.312062941</v>
      </c>
      <c r="J206" s="5">
        <v>2298641.8642533999</v>
      </c>
      <c r="K206" s="5">
        <v>969252.03619909997</v>
      </c>
      <c r="L206" s="5">
        <v>0</v>
      </c>
      <c r="M206" s="5">
        <v>0</v>
      </c>
      <c r="N206" s="6">
        <v>24942271.148892399</v>
      </c>
      <c r="O206" s="6">
        <v>0</v>
      </c>
      <c r="P206" s="6">
        <v>0</v>
      </c>
      <c r="Q206" s="6">
        <v>-1188846.8754575956</v>
      </c>
      <c r="R206" s="6">
        <v>0</v>
      </c>
      <c r="S206" s="6">
        <v>0</v>
      </c>
      <c r="T206" s="6">
        <v>0</v>
      </c>
      <c r="U206" s="6">
        <v>1553392.2255869033</v>
      </c>
      <c r="V206" s="7">
        <f t="shared" si="3"/>
        <v>76607078.711537153</v>
      </c>
    </row>
    <row r="207" spans="1:22" x14ac:dyDescent="0.25">
      <c r="A207" s="4" t="s">
        <v>5</v>
      </c>
      <c r="B207" s="4" t="s">
        <v>225</v>
      </c>
      <c r="C207" s="4" t="s">
        <v>47</v>
      </c>
      <c r="D207" s="4" t="s">
        <v>48</v>
      </c>
      <c r="E207" s="15" t="s">
        <v>377</v>
      </c>
      <c r="F207" s="15" t="s">
        <v>768</v>
      </c>
      <c r="G207" s="5">
        <v>0</v>
      </c>
      <c r="H207" s="5">
        <v>0</v>
      </c>
      <c r="I207" s="5">
        <v>39897569.370391592</v>
      </c>
      <c r="J207" s="5">
        <v>2177038.2171946</v>
      </c>
      <c r="K207" s="5">
        <v>1402907.8552035999</v>
      </c>
      <c r="L207" s="5">
        <v>0</v>
      </c>
      <c r="M207" s="5">
        <v>0</v>
      </c>
      <c r="N207" s="6">
        <v>19627241.160849988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1133946.3509594572</v>
      </c>
      <c r="V207" s="7">
        <f t="shared" si="3"/>
        <v>64238702.954599239</v>
      </c>
    </row>
    <row r="208" spans="1:22" x14ac:dyDescent="0.25">
      <c r="A208" s="4" t="s">
        <v>5</v>
      </c>
      <c r="B208" s="4" t="s">
        <v>225</v>
      </c>
      <c r="C208" s="4" t="s">
        <v>47</v>
      </c>
      <c r="D208" s="4" t="s">
        <v>48</v>
      </c>
      <c r="E208" s="15" t="s">
        <v>378</v>
      </c>
      <c r="F208" s="15" t="s">
        <v>767</v>
      </c>
      <c r="G208" s="5">
        <v>0</v>
      </c>
      <c r="H208" s="5">
        <v>0</v>
      </c>
      <c r="I208" s="5">
        <v>9635829.0298590437</v>
      </c>
      <c r="J208" s="5">
        <v>1313713.5113122</v>
      </c>
      <c r="K208" s="5">
        <v>907939.60180994996</v>
      </c>
      <c r="L208" s="5">
        <v>0</v>
      </c>
      <c r="M208" s="5">
        <v>0</v>
      </c>
      <c r="N208" s="6">
        <v>10711983.324854475</v>
      </c>
      <c r="O208" s="6">
        <v>0</v>
      </c>
      <c r="P208" s="6">
        <v>0</v>
      </c>
      <c r="Q208" s="6">
        <v>6875505.6204362735</v>
      </c>
      <c r="R208" s="6">
        <v>0</v>
      </c>
      <c r="S208" s="6">
        <v>0</v>
      </c>
      <c r="T208" s="6">
        <v>0</v>
      </c>
      <c r="U208" s="6">
        <v>298286.32345363923</v>
      </c>
      <c r="V208" s="7">
        <f t="shared" si="3"/>
        <v>29743257.411725581</v>
      </c>
    </row>
    <row r="209" spans="1:22" x14ac:dyDescent="0.25">
      <c r="A209" s="4" t="s">
        <v>5</v>
      </c>
      <c r="B209" s="4" t="s">
        <v>225</v>
      </c>
      <c r="C209" s="4" t="s">
        <v>33</v>
      </c>
      <c r="D209" s="4" t="s">
        <v>34</v>
      </c>
      <c r="E209" s="15" t="s">
        <v>379</v>
      </c>
      <c r="F209" s="15" t="s">
        <v>768</v>
      </c>
      <c r="G209" s="5">
        <v>0</v>
      </c>
      <c r="H209" s="5">
        <v>0</v>
      </c>
      <c r="I209" s="5">
        <v>43549490.231474921</v>
      </c>
      <c r="J209" s="5">
        <v>2980397.9547510999</v>
      </c>
      <c r="K209" s="5">
        <v>1807888.1719457</v>
      </c>
      <c r="L209" s="5">
        <v>0</v>
      </c>
      <c r="M209" s="5">
        <v>0</v>
      </c>
      <c r="N209" s="6">
        <v>28638869.66955936</v>
      </c>
      <c r="O209" s="6">
        <v>0</v>
      </c>
      <c r="P209" s="6">
        <v>0</v>
      </c>
      <c r="Q209" s="6">
        <v>-6796826.2608944345</v>
      </c>
      <c r="R209" s="6">
        <v>0</v>
      </c>
      <c r="S209" s="6">
        <v>0</v>
      </c>
      <c r="T209" s="6">
        <v>0</v>
      </c>
      <c r="U209" s="6">
        <v>1676672.7393581891</v>
      </c>
      <c r="V209" s="7">
        <f t="shared" si="3"/>
        <v>71856492.50619483</v>
      </c>
    </row>
    <row r="210" spans="1:22" x14ac:dyDescent="0.25">
      <c r="A210" s="4" t="s">
        <v>5</v>
      </c>
      <c r="B210" s="4" t="s">
        <v>225</v>
      </c>
      <c r="C210" s="4" t="s">
        <v>33</v>
      </c>
      <c r="D210" s="4" t="s">
        <v>34</v>
      </c>
      <c r="E210" s="15" t="s">
        <v>380</v>
      </c>
      <c r="F210" s="15" t="s">
        <v>768</v>
      </c>
      <c r="G210" s="5">
        <v>0</v>
      </c>
      <c r="H210" s="5">
        <v>0</v>
      </c>
      <c r="I210" s="5">
        <v>33592046.851215251</v>
      </c>
      <c r="J210" s="5">
        <v>1820156.0361991001</v>
      </c>
      <c r="K210" s="5">
        <v>382177.32126697002</v>
      </c>
      <c r="L210" s="5">
        <v>0</v>
      </c>
      <c r="M210" s="5">
        <v>0</v>
      </c>
      <c r="N210" s="6">
        <v>17887462.742256194</v>
      </c>
      <c r="O210" s="6">
        <v>0</v>
      </c>
      <c r="P210" s="6">
        <v>0</v>
      </c>
      <c r="Q210" s="6">
        <v>-2616649.4202171932</v>
      </c>
      <c r="R210" s="6">
        <v>0</v>
      </c>
      <c r="S210" s="6">
        <v>0</v>
      </c>
      <c r="T210" s="6">
        <v>0</v>
      </c>
      <c r="U210" s="6">
        <v>1092895.9669475053</v>
      </c>
      <c r="V210" s="7">
        <f t="shared" si="3"/>
        <v>52158089.497667827</v>
      </c>
    </row>
    <row r="211" spans="1:22" x14ac:dyDescent="0.25">
      <c r="A211" s="4" t="s">
        <v>5</v>
      </c>
      <c r="B211" s="4" t="s">
        <v>225</v>
      </c>
      <c r="C211" s="4" t="s">
        <v>33</v>
      </c>
      <c r="D211" s="4" t="s">
        <v>34</v>
      </c>
      <c r="E211" s="15" t="s">
        <v>381</v>
      </c>
      <c r="F211" s="15" t="s">
        <v>768</v>
      </c>
      <c r="G211" s="5">
        <v>0</v>
      </c>
      <c r="H211" s="5">
        <v>0</v>
      </c>
      <c r="I211" s="5">
        <v>20236128.812514775</v>
      </c>
      <c r="J211" s="5">
        <v>2389325.9276017998</v>
      </c>
      <c r="K211" s="5">
        <v>1357575.2579186</v>
      </c>
      <c r="L211" s="5">
        <v>0</v>
      </c>
      <c r="M211" s="5">
        <v>0</v>
      </c>
      <c r="N211" s="6">
        <v>22940341.402334619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  <c r="U211" s="6">
        <v>678129.15369430557</v>
      </c>
      <c r="V211" s="7">
        <f t="shared" si="3"/>
        <v>47601500.554064095</v>
      </c>
    </row>
    <row r="212" spans="1:22" x14ac:dyDescent="0.25">
      <c r="A212" s="4" t="s">
        <v>5</v>
      </c>
      <c r="B212" s="4" t="s">
        <v>225</v>
      </c>
      <c r="C212" s="4" t="s">
        <v>61</v>
      </c>
      <c r="D212" s="4" t="s">
        <v>62</v>
      </c>
      <c r="E212" s="15" t="s">
        <v>382</v>
      </c>
      <c r="F212" s="15" t="s">
        <v>768</v>
      </c>
      <c r="G212" s="5">
        <v>0</v>
      </c>
      <c r="H212" s="5">
        <v>0</v>
      </c>
      <c r="I212" s="5">
        <v>12256801.574592605</v>
      </c>
      <c r="J212" s="5">
        <v>962019.28506787005</v>
      </c>
      <c r="K212" s="5">
        <v>590610.72398190002</v>
      </c>
      <c r="L212" s="5">
        <v>0</v>
      </c>
      <c r="M212" s="5">
        <v>0</v>
      </c>
      <c r="N212" s="6">
        <v>10089682.458200697</v>
      </c>
      <c r="O212" s="6">
        <v>0</v>
      </c>
      <c r="P212" s="6">
        <v>0</v>
      </c>
      <c r="Q212" s="6">
        <v>2748752.7068274915</v>
      </c>
      <c r="R212" s="6">
        <v>0</v>
      </c>
      <c r="S212" s="6">
        <v>0</v>
      </c>
      <c r="T212" s="6">
        <v>0</v>
      </c>
      <c r="U212" s="6">
        <v>472184.32685592916</v>
      </c>
      <c r="V212" s="7">
        <f t="shared" si="3"/>
        <v>27120051.075526491</v>
      </c>
    </row>
    <row r="213" spans="1:22" x14ac:dyDescent="0.25">
      <c r="A213" s="4" t="s">
        <v>5</v>
      </c>
      <c r="B213" s="4" t="s">
        <v>225</v>
      </c>
      <c r="C213" s="4" t="s">
        <v>61</v>
      </c>
      <c r="D213" s="4" t="s">
        <v>62</v>
      </c>
      <c r="E213" s="15" t="s">
        <v>383</v>
      </c>
      <c r="F213" s="15" t="s">
        <v>768</v>
      </c>
      <c r="G213" s="5">
        <v>0</v>
      </c>
      <c r="H213" s="5">
        <v>0</v>
      </c>
      <c r="I213" s="5">
        <v>78932476.392607972</v>
      </c>
      <c r="J213" s="5">
        <v>7828876.0452488</v>
      </c>
      <c r="K213" s="5">
        <v>4493079.7737557003</v>
      </c>
      <c r="L213" s="5">
        <v>0</v>
      </c>
      <c r="M213" s="5">
        <v>0</v>
      </c>
      <c r="N213" s="6">
        <v>64596623.054636523</v>
      </c>
      <c r="O213" s="6">
        <v>0</v>
      </c>
      <c r="P213" s="6">
        <v>0</v>
      </c>
      <c r="Q213" s="6">
        <v>12630041.812046617</v>
      </c>
      <c r="R213" s="6">
        <v>0</v>
      </c>
      <c r="S213" s="6">
        <v>0</v>
      </c>
      <c r="T213" s="6">
        <v>0</v>
      </c>
      <c r="U213" s="6">
        <v>3394509.0536251212</v>
      </c>
      <c r="V213" s="7">
        <f t="shared" si="3"/>
        <v>171875606.13192073</v>
      </c>
    </row>
    <row r="214" spans="1:22" x14ac:dyDescent="0.25">
      <c r="A214" s="4" t="s">
        <v>5</v>
      </c>
      <c r="B214" s="4" t="s">
        <v>225</v>
      </c>
      <c r="C214" s="4" t="s">
        <v>61</v>
      </c>
      <c r="D214" s="4" t="s">
        <v>62</v>
      </c>
      <c r="E214" s="15" t="s">
        <v>384</v>
      </c>
      <c r="F214" s="15" t="s">
        <v>768</v>
      </c>
      <c r="G214" s="5">
        <v>0</v>
      </c>
      <c r="H214" s="5">
        <v>0</v>
      </c>
      <c r="I214" s="5">
        <v>12248372.14892764</v>
      </c>
      <c r="J214" s="5">
        <v>703522.35294118</v>
      </c>
      <c r="K214" s="5">
        <v>170377.23076922999</v>
      </c>
      <c r="L214" s="5">
        <v>0</v>
      </c>
      <c r="M214" s="5">
        <v>0</v>
      </c>
      <c r="N214" s="6">
        <v>6608211.1829975806</v>
      </c>
      <c r="O214" s="6">
        <v>0</v>
      </c>
      <c r="P214" s="6">
        <v>0</v>
      </c>
      <c r="Q214" s="6">
        <v>7523994.7392531447</v>
      </c>
      <c r="R214" s="6">
        <v>0</v>
      </c>
      <c r="S214" s="6">
        <v>0</v>
      </c>
      <c r="T214" s="6">
        <v>0</v>
      </c>
      <c r="U214" s="6">
        <v>471306.61951894988</v>
      </c>
      <c r="V214" s="7">
        <f t="shared" si="3"/>
        <v>27725784.274407726</v>
      </c>
    </row>
    <row r="215" spans="1:22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5" t="s">
        <v>387</v>
      </c>
      <c r="F215" s="15" t="s">
        <v>767</v>
      </c>
      <c r="G215" s="5">
        <v>0</v>
      </c>
      <c r="H215" s="5">
        <v>0</v>
      </c>
      <c r="I215" s="5">
        <v>66579670.591467142</v>
      </c>
      <c r="J215" s="5">
        <v>4492920.3529412001</v>
      </c>
      <c r="K215" s="5">
        <v>2114576.7692308002</v>
      </c>
      <c r="L215" s="5">
        <v>0</v>
      </c>
      <c r="M215" s="5">
        <v>0</v>
      </c>
      <c r="N215" s="6">
        <v>30613334.846589204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1647940.5</v>
      </c>
      <c r="V215" s="7">
        <f t="shared" si="3"/>
        <v>105448443.06022835</v>
      </c>
    </row>
    <row r="216" spans="1:22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5" t="s">
        <v>390</v>
      </c>
      <c r="F216" s="15" t="s">
        <v>768</v>
      </c>
      <c r="G216" s="5">
        <v>0</v>
      </c>
      <c r="H216" s="5">
        <v>0</v>
      </c>
      <c r="I216" s="5">
        <v>542331583.50810158</v>
      </c>
      <c r="J216" s="5">
        <v>38026290.995475002</v>
      </c>
      <c r="K216" s="5">
        <v>26382470.289593</v>
      </c>
      <c r="L216" s="5">
        <v>0</v>
      </c>
      <c r="M216" s="5">
        <v>0</v>
      </c>
      <c r="N216" s="6">
        <v>324949958.00305909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21936330</v>
      </c>
      <c r="V216" s="7">
        <f t="shared" si="3"/>
        <v>953626632.79622865</v>
      </c>
    </row>
    <row r="217" spans="1:22" x14ac:dyDescent="0.25">
      <c r="A217" s="4" t="s">
        <v>5</v>
      </c>
      <c r="B217" s="4" t="s">
        <v>225</v>
      </c>
      <c r="C217" s="4" t="s">
        <v>15</v>
      </c>
      <c r="D217" s="4" t="s">
        <v>16</v>
      </c>
      <c r="E217" s="15" t="s">
        <v>391</v>
      </c>
      <c r="F217" s="15" t="s">
        <v>767</v>
      </c>
      <c r="G217" s="5">
        <v>0</v>
      </c>
      <c r="H217" s="5">
        <v>0</v>
      </c>
      <c r="I217" s="5">
        <v>49470652.617417984</v>
      </c>
      <c r="J217" s="5">
        <v>2963350.7330316999</v>
      </c>
      <c r="K217" s="5">
        <v>1431919.1040723999</v>
      </c>
      <c r="L217" s="5">
        <v>0</v>
      </c>
      <c r="M217" s="5">
        <v>0</v>
      </c>
      <c r="N217" s="6">
        <v>18828755.775222868</v>
      </c>
      <c r="O217" s="6">
        <v>0</v>
      </c>
      <c r="P217" s="6">
        <v>0</v>
      </c>
      <c r="Q217" s="6">
        <v>-6924738.1964401612</v>
      </c>
      <c r="R217" s="6">
        <v>0</v>
      </c>
      <c r="S217" s="6">
        <v>0</v>
      </c>
      <c r="T217" s="6">
        <v>0</v>
      </c>
      <c r="U217" s="6">
        <v>1288026.2292559452</v>
      </c>
      <c r="V217" s="7">
        <f t="shared" si="3"/>
        <v>67057966.262560725</v>
      </c>
    </row>
    <row r="218" spans="1:22" x14ac:dyDescent="0.25">
      <c r="A218" s="4" t="s">
        <v>5</v>
      </c>
      <c r="B218" s="4" t="s">
        <v>225</v>
      </c>
      <c r="C218" s="4" t="s">
        <v>15</v>
      </c>
      <c r="D218" s="4" t="s">
        <v>16</v>
      </c>
      <c r="E218" s="15" t="s">
        <v>392</v>
      </c>
      <c r="F218" s="15" t="s">
        <v>767</v>
      </c>
      <c r="G218" s="5">
        <v>0</v>
      </c>
      <c r="H218" s="5">
        <v>0</v>
      </c>
      <c r="I218" s="5">
        <v>26429775.817232471</v>
      </c>
      <c r="J218" s="5">
        <v>3442338.199095</v>
      </c>
      <c r="K218" s="5">
        <v>1616179.7104072</v>
      </c>
      <c r="L218" s="5">
        <v>0</v>
      </c>
      <c r="M218" s="5">
        <v>0</v>
      </c>
      <c r="N218" s="6">
        <v>23627959.87208828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  <c r="U218" s="6">
        <v>625817.83227386372</v>
      </c>
      <c r="V218" s="7">
        <f t="shared" si="3"/>
        <v>55742071.431096815</v>
      </c>
    </row>
    <row r="219" spans="1:22" x14ac:dyDescent="0.25">
      <c r="A219" s="4" t="s">
        <v>5</v>
      </c>
      <c r="B219" s="4" t="s">
        <v>225</v>
      </c>
      <c r="C219" s="4" t="s">
        <v>15</v>
      </c>
      <c r="D219" s="4" t="s">
        <v>16</v>
      </c>
      <c r="E219" s="15" t="s">
        <v>393</v>
      </c>
      <c r="F219" s="15" t="s">
        <v>767</v>
      </c>
      <c r="G219" s="5">
        <v>0</v>
      </c>
      <c r="H219" s="5">
        <v>0</v>
      </c>
      <c r="I219" s="5">
        <v>164315970.34152234</v>
      </c>
      <c r="J219" s="5">
        <v>18791514.796379998</v>
      </c>
      <c r="K219" s="5">
        <v>8532923.2398189995</v>
      </c>
      <c r="L219" s="5">
        <v>0</v>
      </c>
      <c r="M219" s="5">
        <v>0</v>
      </c>
      <c r="N219" s="6">
        <v>131682314.74921404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4898307.3456988903</v>
      </c>
      <c r="V219" s="7">
        <f t="shared" si="3"/>
        <v>328221030.47263426</v>
      </c>
    </row>
    <row r="220" spans="1:22" x14ac:dyDescent="0.25">
      <c r="A220" s="4" t="s">
        <v>5</v>
      </c>
      <c r="B220" s="4" t="s">
        <v>225</v>
      </c>
      <c r="C220" s="4" t="s">
        <v>15</v>
      </c>
      <c r="D220" s="4" t="s">
        <v>16</v>
      </c>
      <c r="E220" s="15" t="s">
        <v>394</v>
      </c>
      <c r="F220" s="15" t="s">
        <v>767</v>
      </c>
      <c r="G220" s="5">
        <v>0</v>
      </c>
      <c r="H220" s="5">
        <v>0</v>
      </c>
      <c r="I220" s="5">
        <v>47002883.815594189</v>
      </c>
      <c r="J220" s="5">
        <v>5024946.0633484004</v>
      </c>
      <c r="K220" s="5">
        <v>1854511.1855204001</v>
      </c>
      <c r="L220" s="5">
        <v>0</v>
      </c>
      <c r="M220" s="5">
        <v>0</v>
      </c>
      <c r="N220" s="6">
        <v>34856526.983223274</v>
      </c>
      <c r="O220" s="6">
        <v>0</v>
      </c>
      <c r="P220" s="6">
        <v>0</v>
      </c>
      <c r="Q220" s="6">
        <v>955817.13891276717</v>
      </c>
      <c r="R220" s="6">
        <v>0</v>
      </c>
      <c r="S220" s="6">
        <v>0</v>
      </c>
      <c r="T220" s="6">
        <v>0</v>
      </c>
      <c r="U220" s="6">
        <v>1306660.2237453433</v>
      </c>
      <c r="V220" s="7">
        <f t="shared" si="3"/>
        <v>91001345.410344377</v>
      </c>
    </row>
    <row r="221" spans="1:22" x14ac:dyDescent="0.25">
      <c r="A221" s="4" t="s">
        <v>5</v>
      </c>
      <c r="B221" s="4" t="s">
        <v>225</v>
      </c>
      <c r="C221" s="4" t="s">
        <v>15</v>
      </c>
      <c r="D221" s="4" t="s">
        <v>16</v>
      </c>
      <c r="E221" s="15" t="s">
        <v>395</v>
      </c>
      <c r="F221" s="15" t="s">
        <v>767</v>
      </c>
      <c r="G221" s="5">
        <v>0</v>
      </c>
      <c r="H221" s="5">
        <v>0</v>
      </c>
      <c r="I221" s="5">
        <v>22975775.619547531</v>
      </c>
      <c r="J221" s="5">
        <v>1042473.3393665</v>
      </c>
      <c r="K221" s="5">
        <v>466054.46153845999</v>
      </c>
      <c r="L221" s="5">
        <v>0</v>
      </c>
      <c r="M221" s="5">
        <v>0</v>
      </c>
      <c r="N221" s="6">
        <v>6408345.179168134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518848.36902595876</v>
      </c>
      <c r="V221" s="7">
        <f t="shared" si="3"/>
        <v>31411496.968646586</v>
      </c>
    </row>
    <row r="222" spans="1:22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5" t="s">
        <v>396</v>
      </c>
      <c r="F222" s="15" t="s">
        <v>767</v>
      </c>
      <c r="G222" s="5">
        <v>0</v>
      </c>
      <c r="H222" s="5">
        <v>0</v>
      </c>
      <c r="I222" s="5">
        <v>29609729.677558087</v>
      </c>
      <c r="J222" s="5">
        <v>3390837.8552036001</v>
      </c>
      <c r="K222" s="5">
        <v>1163159.0497738</v>
      </c>
      <c r="L222" s="5">
        <v>0</v>
      </c>
      <c r="M222" s="5">
        <v>0</v>
      </c>
      <c r="N222" s="6">
        <v>19493374.211459558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625682.00003544928</v>
      </c>
      <c r="V222" s="7">
        <f t="shared" si="3"/>
        <v>54282782.794030488</v>
      </c>
    </row>
    <row r="223" spans="1:22" x14ac:dyDescent="0.25">
      <c r="A223" s="4" t="s">
        <v>5</v>
      </c>
      <c r="B223" s="4" t="s">
        <v>225</v>
      </c>
      <c r="C223" s="4" t="s">
        <v>87</v>
      </c>
      <c r="D223" s="4" t="s">
        <v>88</v>
      </c>
      <c r="E223" s="15" t="s">
        <v>397</v>
      </c>
      <c r="F223" s="15" t="s">
        <v>767</v>
      </c>
      <c r="G223" s="5">
        <v>0</v>
      </c>
      <c r="H223" s="5">
        <v>0</v>
      </c>
      <c r="I223" s="5">
        <v>77360909.401893377</v>
      </c>
      <c r="J223" s="5">
        <v>9819127.8009050004</v>
      </c>
      <c r="K223" s="5">
        <v>3192876.9502261998</v>
      </c>
      <c r="L223" s="5">
        <v>0</v>
      </c>
      <c r="M223" s="5">
        <v>0</v>
      </c>
      <c r="N223" s="6">
        <v>61636977.977192432</v>
      </c>
      <c r="O223" s="6">
        <v>0</v>
      </c>
      <c r="P223" s="6">
        <v>0</v>
      </c>
      <c r="Q223" s="6">
        <v>-20986900.388715964</v>
      </c>
      <c r="R223" s="6">
        <v>0</v>
      </c>
      <c r="S223" s="6">
        <v>0</v>
      </c>
      <c r="T223" s="6">
        <v>0</v>
      </c>
      <c r="U223" s="6">
        <v>2013757.4036310797</v>
      </c>
      <c r="V223" s="7">
        <f t="shared" si="3"/>
        <v>133036749.14513212</v>
      </c>
    </row>
    <row r="224" spans="1:22" x14ac:dyDescent="0.25">
      <c r="A224" s="4" t="s">
        <v>5</v>
      </c>
      <c r="B224" s="4" t="s">
        <v>225</v>
      </c>
      <c r="C224" s="4" t="s">
        <v>87</v>
      </c>
      <c r="D224" s="4" t="s">
        <v>88</v>
      </c>
      <c r="E224" s="15" t="s">
        <v>398</v>
      </c>
      <c r="F224" s="15" t="s">
        <v>767</v>
      </c>
      <c r="G224" s="5">
        <v>0</v>
      </c>
      <c r="H224" s="5">
        <v>0</v>
      </c>
      <c r="I224" s="5">
        <v>40633854.329835258</v>
      </c>
      <c r="J224" s="5">
        <v>4453085.3303167</v>
      </c>
      <c r="K224" s="5">
        <v>2185846.0814479999</v>
      </c>
      <c r="L224" s="5">
        <v>0</v>
      </c>
      <c r="M224" s="5">
        <v>0</v>
      </c>
      <c r="N224" s="6">
        <v>28259714.362849969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1305939.4330475267</v>
      </c>
      <c r="V224" s="7">
        <f t="shared" si="3"/>
        <v>76838439.537497461</v>
      </c>
    </row>
    <row r="225" spans="1:22" x14ac:dyDescent="0.25">
      <c r="A225" s="4" t="s">
        <v>5</v>
      </c>
      <c r="B225" s="4" t="s">
        <v>225</v>
      </c>
      <c r="C225" s="4" t="s">
        <v>87</v>
      </c>
      <c r="D225" s="4" t="s">
        <v>88</v>
      </c>
      <c r="E225" s="15" t="s">
        <v>399</v>
      </c>
      <c r="F225" s="15" t="s">
        <v>767</v>
      </c>
      <c r="G225" s="5">
        <v>0</v>
      </c>
      <c r="H225" s="5">
        <v>0</v>
      </c>
      <c r="I225" s="5">
        <v>40126679.001997098</v>
      </c>
      <c r="J225" s="5">
        <v>3349864.8416289999</v>
      </c>
      <c r="K225" s="5">
        <v>1501798.6787330001</v>
      </c>
      <c r="L225" s="5">
        <v>0</v>
      </c>
      <c r="M225" s="5">
        <v>0</v>
      </c>
      <c r="N225" s="6">
        <v>22546865.233942941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904641.06272893841</v>
      </c>
      <c r="V225" s="7">
        <f t="shared" si="3"/>
        <v>68429848.81903097</v>
      </c>
    </row>
    <row r="226" spans="1:22" x14ac:dyDescent="0.25">
      <c r="A226" s="4" t="s">
        <v>5</v>
      </c>
      <c r="B226" s="4" t="s">
        <v>225</v>
      </c>
      <c r="C226" s="4" t="s">
        <v>87</v>
      </c>
      <c r="D226" s="4" t="s">
        <v>88</v>
      </c>
      <c r="E226" s="15" t="s">
        <v>400</v>
      </c>
      <c r="F226" s="15" t="s">
        <v>767</v>
      </c>
      <c r="G226" s="5">
        <v>0</v>
      </c>
      <c r="H226" s="5">
        <v>0</v>
      </c>
      <c r="I226" s="5">
        <v>56261029.8980195</v>
      </c>
      <c r="J226" s="5">
        <v>7416767.3212668998</v>
      </c>
      <c r="K226" s="5">
        <v>3738269.1764706001</v>
      </c>
      <c r="L226" s="5">
        <v>0</v>
      </c>
      <c r="M226" s="5">
        <v>0</v>
      </c>
      <c r="N226" s="6">
        <v>49775510.543120801</v>
      </c>
      <c r="O226" s="6">
        <v>0</v>
      </c>
      <c r="P226" s="6">
        <v>0</v>
      </c>
      <c r="Q226" s="6">
        <v>17544017.700291663</v>
      </c>
      <c r="R226" s="6">
        <v>0</v>
      </c>
      <c r="S226" s="6">
        <v>0</v>
      </c>
      <c r="T226" s="6">
        <v>0</v>
      </c>
      <c r="U226" s="6">
        <v>1275601.8605570067</v>
      </c>
      <c r="V226" s="7">
        <f t="shared" si="3"/>
        <v>136011196.49972647</v>
      </c>
    </row>
    <row r="227" spans="1:22" ht="30" x14ac:dyDescent="0.25">
      <c r="A227" s="4" t="s">
        <v>5</v>
      </c>
      <c r="B227" s="4" t="s">
        <v>225</v>
      </c>
      <c r="C227" s="4" t="s">
        <v>401</v>
      </c>
      <c r="D227" s="4" t="s">
        <v>402</v>
      </c>
      <c r="E227" s="15" t="s">
        <v>403</v>
      </c>
      <c r="F227" s="15" t="s">
        <v>767</v>
      </c>
      <c r="G227" s="5">
        <v>0</v>
      </c>
      <c r="H227" s="5">
        <v>0</v>
      </c>
      <c r="I227" s="5">
        <v>57752537.010915875</v>
      </c>
      <c r="J227" s="5">
        <v>5431228</v>
      </c>
      <c r="K227" s="5">
        <v>2235312.8054299001</v>
      </c>
      <c r="L227" s="5">
        <v>0</v>
      </c>
      <c r="M227" s="5">
        <v>0</v>
      </c>
      <c r="N227" s="6">
        <v>54615787.223475061</v>
      </c>
      <c r="O227" s="6">
        <v>0</v>
      </c>
      <c r="P227" s="6">
        <v>0</v>
      </c>
      <c r="Q227" s="6">
        <v>-1445326.6725560601</v>
      </c>
      <c r="R227" s="6">
        <v>0</v>
      </c>
      <c r="S227" s="6">
        <v>0</v>
      </c>
      <c r="T227" s="6">
        <v>0</v>
      </c>
      <c r="U227" s="6">
        <v>1215885.2947370936</v>
      </c>
      <c r="V227" s="7">
        <f t="shared" si="3"/>
        <v>119805423.66200188</v>
      </c>
    </row>
    <row r="228" spans="1:22" ht="30" x14ac:dyDescent="0.25">
      <c r="A228" s="4" t="s">
        <v>5</v>
      </c>
      <c r="B228" s="4" t="s">
        <v>225</v>
      </c>
      <c r="C228" s="4" t="s">
        <v>401</v>
      </c>
      <c r="D228" s="4" t="s">
        <v>402</v>
      </c>
      <c r="E228" s="15" t="s">
        <v>404</v>
      </c>
      <c r="F228" s="15" t="s">
        <v>767</v>
      </c>
      <c r="G228" s="5">
        <v>0</v>
      </c>
      <c r="H228" s="5">
        <v>0</v>
      </c>
      <c r="I228" s="5">
        <v>52809993.498922393</v>
      </c>
      <c r="J228" s="5">
        <v>5792357.1674207998</v>
      </c>
      <c r="K228" s="5">
        <v>2319881.5927602001</v>
      </c>
      <c r="L228" s="5">
        <v>0</v>
      </c>
      <c r="M228" s="5">
        <v>0</v>
      </c>
      <c r="N228" s="6">
        <v>37768557.402722858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1292391.5913529976</v>
      </c>
      <c r="V228" s="7">
        <f t="shared" si="3"/>
        <v>99983181.253179252</v>
      </c>
    </row>
    <row r="229" spans="1:22" ht="30" x14ac:dyDescent="0.25">
      <c r="A229" s="4" t="s">
        <v>5</v>
      </c>
      <c r="B229" s="4" t="s">
        <v>225</v>
      </c>
      <c r="C229" s="4" t="s">
        <v>401</v>
      </c>
      <c r="D229" s="4" t="s">
        <v>402</v>
      </c>
      <c r="E229" s="15" t="s">
        <v>405</v>
      </c>
      <c r="F229" s="15" t="s">
        <v>767</v>
      </c>
      <c r="G229" s="5">
        <v>0</v>
      </c>
      <c r="H229" s="5">
        <v>0</v>
      </c>
      <c r="I229" s="5">
        <v>25079169.59974809</v>
      </c>
      <c r="J229" s="5">
        <v>1964528.6696833</v>
      </c>
      <c r="K229" s="5">
        <v>919245.34841629001</v>
      </c>
      <c r="L229" s="5">
        <v>0</v>
      </c>
      <c r="M229" s="5">
        <v>0</v>
      </c>
      <c r="N229" s="6">
        <v>14034758.388850324</v>
      </c>
      <c r="O229" s="6">
        <v>0</v>
      </c>
      <c r="P229" s="6">
        <v>0</v>
      </c>
      <c r="Q229" s="6">
        <v>-1707843.4811401898</v>
      </c>
      <c r="R229" s="6">
        <v>0</v>
      </c>
      <c r="S229" s="6">
        <v>0</v>
      </c>
      <c r="T229" s="6">
        <v>0</v>
      </c>
      <c r="U229" s="6">
        <v>732291.85077939974</v>
      </c>
      <c r="V229" s="7">
        <f t="shared" si="3"/>
        <v>41022150.376337215</v>
      </c>
    </row>
    <row r="230" spans="1:22" ht="30" x14ac:dyDescent="0.25">
      <c r="A230" s="4" t="s">
        <v>5</v>
      </c>
      <c r="B230" s="4" t="s">
        <v>225</v>
      </c>
      <c r="C230" s="4" t="s">
        <v>401</v>
      </c>
      <c r="D230" s="4" t="s">
        <v>402</v>
      </c>
      <c r="E230" s="15" t="s">
        <v>406</v>
      </c>
      <c r="F230" s="15" t="s">
        <v>767</v>
      </c>
      <c r="G230" s="5">
        <v>0</v>
      </c>
      <c r="H230" s="5">
        <v>0</v>
      </c>
      <c r="I230" s="5">
        <v>24742521.213033959</v>
      </c>
      <c r="J230" s="5">
        <v>1782731.1312217</v>
      </c>
      <c r="K230" s="5">
        <v>763651.11312216998</v>
      </c>
      <c r="L230" s="5">
        <v>0</v>
      </c>
      <c r="M230" s="5">
        <v>0</v>
      </c>
      <c r="N230" s="6">
        <v>15751407.877559967</v>
      </c>
      <c r="O230" s="6">
        <v>0</v>
      </c>
      <c r="P230" s="6">
        <v>0</v>
      </c>
      <c r="Q230" s="6">
        <v>-5019669.9422344929</v>
      </c>
      <c r="R230" s="6">
        <v>0</v>
      </c>
      <c r="S230" s="6">
        <v>0</v>
      </c>
      <c r="T230" s="6">
        <v>0</v>
      </c>
      <c r="U230" s="6">
        <v>695664.24313050881</v>
      </c>
      <c r="V230" s="7">
        <f t="shared" si="3"/>
        <v>38716305.635833815</v>
      </c>
    </row>
    <row r="231" spans="1:22" x14ac:dyDescent="0.25">
      <c r="A231" s="4" t="s">
        <v>5</v>
      </c>
      <c r="B231" s="4" t="s">
        <v>225</v>
      </c>
      <c r="C231" s="4" t="s">
        <v>18</v>
      </c>
      <c r="D231" s="4" t="s">
        <v>19</v>
      </c>
      <c r="E231" s="15" t="s">
        <v>407</v>
      </c>
      <c r="F231" s="15" t="s">
        <v>767</v>
      </c>
      <c r="G231" s="5">
        <v>0</v>
      </c>
      <c r="H231" s="5">
        <v>0</v>
      </c>
      <c r="I231" s="5">
        <v>181376236.69488934</v>
      </c>
      <c r="J231" s="5">
        <v>8599715.6199095007</v>
      </c>
      <c r="K231" s="5">
        <v>4056855.3755656001</v>
      </c>
      <c r="L231" s="5">
        <v>0</v>
      </c>
      <c r="M231" s="5">
        <v>0</v>
      </c>
      <c r="N231" s="6">
        <v>60109360.962782063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5049169.6031995881</v>
      </c>
      <c r="V231" s="7">
        <f t="shared" si="3"/>
        <v>259191338.25634608</v>
      </c>
    </row>
    <row r="232" spans="1:22" x14ac:dyDescent="0.25">
      <c r="A232" s="4" t="s">
        <v>5</v>
      </c>
      <c r="B232" s="4" t="s">
        <v>225</v>
      </c>
      <c r="C232" s="4" t="s">
        <v>18</v>
      </c>
      <c r="D232" s="4" t="s">
        <v>19</v>
      </c>
      <c r="E232" s="15" t="s">
        <v>408</v>
      </c>
      <c r="F232" s="15" t="s">
        <v>767</v>
      </c>
      <c r="G232" s="5">
        <v>0</v>
      </c>
      <c r="H232" s="5">
        <v>0</v>
      </c>
      <c r="I232" s="5">
        <v>80966916.108471617</v>
      </c>
      <c r="J232" s="5">
        <v>4719162.7692307997</v>
      </c>
      <c r="K232" s="5">
        <v>2617634.0180996</v>
      </c>
      <c r="L232" s="5">
        <v>0</v>
      </c>
      <c r="M232" s="5">
        <v>0</v>
      </c>
      <c r="N232" s="6">
        <v>30651751.340055995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2071574.7936325646</v>
      </c>
      <c r="V232" s="7">
        <f t="shared" si="3"/>
        <v>121027039.02949059</v>
      </c>
    </row>
    <row r="233" spans="1:22" x14ac:dyDescent="0.25">
      <c r="A233" s="4" t="s">
        <v>5</v>
      </c>
      <c r="B233" s="4" t="s">
        <v>225</v>
      </c>
      <c r="C233" s="4" t="s">
        <v>18</v>
      </c>
      <c r="D233" s="4" t="s">
        <v>19</v>
      </c>
      <c r="E233" s="15" t="s">
        <v>409</v>
      </c>
      <c r="F233" s="15" t="s">
        <v>767</v>
      </c>
      <c r="G233" s="5">
        <v>0</v>
      </c>
      <c r="H233" s="5">
        <v>0</v>
      </c>
      <c r="I233" s="5">
        <v>73038624.609327406</v>
      </c>
      <c r="J233" s="5">
        <v>4371750.2352940999</v>
      </c>
      <c r="K233" s="5">
        <v>2062293.6651584001</v>
      </c>
      <c r="L233" s="5">
        <v>0</v>
      </c>
      <c r="M233" s="5">
        <v>0</v>
      </c>
      <c r="N233" s="6">
        <v>31250949.364752691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1900015.5036453891</v>
      </c>
      <c r="V233" s="7">
        <f t="shared" si="3"/>
        <v>112623633.378178</v>
      </c>
    </row>
    <row r="234" spans="1:22" x14ac:dyDescent="0.25">
      <c r="A234" s="4" t="s">
        <v>5</v>
      </c>
      <c r="B234" s="4" t="s">
        <v>225</v>
      </c>
      <c r="C234" s="4" t="s">
        <v>18</v>
      </c>
      <c r="D234" s="4" t="s">
        <v>19</v>
      </c>
      <c r="E234" s="15" t="s">
        <v>410</v>
      </c>
      <c r="F234" s="15" t="s">
        <v>767</v>
      </c>
      <c r="G234" s="5">
        <v>0</v>
      </c>
      <c r="H234" s="5">
        <v>0</v>
      </c>
      <c r="I234" s="5">
        <v>32742101.062801585</v>
      </c>
      <c r="J234" s="5">
        <v>2381203.4841629001</v>
      </c>
      <c r="K234" s="5">
        <v>1149415.6199095</v>
      </c>
      <c r="L234" s="5">
        <v>0</v>
      </c>
      <c r="M234" s="5">
        <v>0</v>
      </c>
      <c r="N234" s="6">
        <v>14723075.036464592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798186.09952245967</v>
      </c>
      <c r="V234" s="7">
        <f t="shared" si="3"/>
        <v>51793981.302861035</v>
      </c>
    </row>
    <row r="235" spans="1:22" x14ac:dyDescent="0.25">
      <c r="A235" s="4" t="s">
        <v>5</v>
      </c>
      <c r="B235" s="4" t="s">
        <v>225</v>
      </c>
      <c r="C235" s="4" t="s">
        <v>76</v>
      </c>
      <c r="D235" s="4" t="s">
        <v>77</v>
      </c>
      <c r="E235" s="15" t="s">
        <v>411</v>
      </c>
      <c r="F235" s="15" t="s">
        <v>767</v>
      </c>
      <c r="G235" s="5">
        <v>0</v>
      </c>
      <c r="H235" s="5">
        <v>0</v>
      </c>
      <c r="I235" s="5">
        <v>46517503.071279749</v>
      </c>
      <c r="J235" s="5">
        <v>6469479.1945700999</v>
      </c>
      <c r="K235" s="5">
        <v>2364088.4343890999</v>
      </c>
      <c r="L235" s="5">
        <v>0</v>
      </c>
      <c r="M235" s="5">
        <v>0</v>
      </c>
      <c r="N235" s="6">
        <v>43273740.440462679</v>
      </c>
      <c r="O235" s="6">
        <v>0</v>
      </c>
      <c r="P235" s="6">
        <v>0</v>
      </c>
      <c r="Q235" s="6">
        <v>-8198938.925077307</v>
      </c>
      <c r="R235" s="6">
        <v>0</v>
      </c>
      <c r="S235" s="6">
        <v>0</v>
      </c>
      <c r="T235" s="6">
        <v>0</v>
      </c>
      <c r="U235" s="6">
        <v>1322550</v>
      </c>
      <c r="V235" s="7">
        <f t="shared" si="3"/>
        <v>91748422.215624318</v>
      </c>
    </row>
    <row r="236" spans="1:22" ht="30" x14ac:dyDescent="0.25">
      <c r="A236" s="4" t="s">
        <v>5</v>
      </c>
      <c r="B236" s="4" t="s">
        <v>412</v>
      </c>
      <c r="C236" s="4" t="s">
        <v>24</v>
      </c>
      <c r="D236" s="4" t="s">
        <v>25</v>
      </c>
      <c r="E236" s="15" t="s">
        <v>413</v>
      </c>
      <c r="F236" s="15" t="s">
        <v>765</v>
      </c>
      <c r="G236" s="5">
        <v>0</v>
      </c>
      <c r="H236" s="5">
        <v>0</v>
      </c>
      <c r="I236" s="5">
        <v>43874265.330801137</v>
      </c>
      <c r="J236" s="5">
        <v>3234572.2443439001</v>
      </c>
      <c r="K236" s="5">
        <v>1040719.8914027</v>
      </c>
      <c r="L236" s="5">
        <v>0</v>
      </c>
      <c r="M236" s="5">
        <v>0</v>
      </c>
      <c r="N236" s="6">
        <v>15772878.413065754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1047948.48</v>
      </c>
      <c r="V236" s="7">
        <f t="shared" si="3"/>
        <v>64970384.359613486</v>
      </c>
    </row>
    <row r="237" spans="1:22" x14ac:dyDescent="0.25">
      <c r="A237" s="4" t="s">
        <v>5</v>
      </c>
      <c r="B237" s="4" t="s">
        <v>412</v>
      </c>
      <c r="C237" s="4" t="s">
        <v>69</v>
      </c>
      <c r="D237" s="4" t="s">
        <v>70</v>
      </c>
      <c r="E237" s="15" t="s">
        <v>414</v>
      </c>
      <c r="F237" s="15" t="s">
        <v>765</v>
      </c>
      <c r="G237" s="5">
        <v>0</v>
      </c>
      <c r="H237" s="5">
        <v>0</v>
      </c>
      <c r="I237" s="5">
        <v>34308012.240923606</v>
      </c>
      <c r="J237" s="5">
        <v>3546663.4479637998</v>
      </c>
      <c r="K237" s="5">
        <v>1297697.9004525</v>
      </c>
      <c r="L237" s="5">
        <v>0</v>
      </c>
      <c r="M237" s="5">
        <v>0</v>
      </c>
      <c r="N237" s="6">
        <v>15159338.872946395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681912.72000000009</v>
      </c>
      <c r="V237" s="7">
        <f t="shared" si="3"/>
        <v>54993625.1822863</v>
      </c>
    </row>
    <row r="238" spans="1:22" ht="30" x14ac:dyDescent="0.25">
      <c r="A238" s="4" t="s">
        <v>5</v>
      </c>
      <c r="B238" s="4" t="s">
        <v>412</v>
      </c>
      <c r="C238" s="4" t="s">
        <v>273</v>
      </c>
      <c r="D238" s="4" t="s">
        <v>274</v>
      </c>
      <c r="E238" s="15" t="s">
        <v>415</v>
      </c>
      <c r="F238" s="15" t="s">
        <v>765</v>
      </c>
      <c r="G238" s="5">
        <v>0</v>
      </c>
      <c r="H238" s="5">
        <v>0</v>
      </c>
      <c r="I238" s="5">
        <v>66983893.245350108</v>
      </c>
      <c r="J238" s="5">
        <v>9219433.3303168006</v>
      </c>
      <c r="K238" s="5">
        <v>3141778.2624434</v>
      </c>
      <c r="L238" s="5">
        <v>0</v>
      </c>
      <c r="M238" s="5">
        <v>0</v>
      </c>
      <c r="N238" s="6">
        <v>44738729.158719979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2164871.7000000002</v>
      </c>
      <c r="V238" s="7">
        <f t="shared" si="3"/>
        <v>126248705.69683029</v>
      </c>
    </row>
    <row r="239" spans="1:22" x14ac:dyDescent="0.25">
      <c r="A239" s="4" t="s">
        <v>5</v>
      </c>
      <c r="B239" s="4" t="s">
        <v>412</v>
      </c>
      <c r="C239" s="4" t="s">
        <v>310</v>
      </c>
      <c r="D239" s="4" t="s">
        <v>311</v>
      </c>
      <c r="E239" s="15" t="s">
        <v>416</v>
      </c>
      <c r="F239" s="15" t="s">
        <v>765</v>
      </c>
      <c r="G239" s="5">
        <v>0</v>
      </c>
      <c r="H239" s="5">
        <v>0</v>
      </c>
      <c r="I239" s="5">
        <v>26215304.005863622</v>
      </c>
      <c r="J239" s="5">
        <v>1795933.9819004</v>
      </c>
      <c r="K239" s="5">
        <v>558472.83257919003</v>
      </c>
      <c r="L239" s="5">
        <v>0</v>
      </c>
      <c r="M239" s="5">
        <v>0</v>
      </c>
      <c r="N239" s="6">
        <v>8788334.8402129561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661483.22021428158</v>
      </c>
      <c r="V239" s="7">
        <f t="shared" si="3"/>
        <v>38019528.880770452</v>
      </c>
    </row>
    <row r="240" spans="1:22" x14ac:dyDescent="0.25">
      <c r="A240" s="4" t="s">
        <v>5</v>
      </c>
      <c r="B240" s="4" t="s">
        <v>412</v>
      </c>
      <c r="C240" s="4" t="s">
        <v>310</v>
      </c>
      <c r="D240" s="4" t="s">
        <v>311</v>
      </c>
      <c r="E240" s="15" t="s">
        <v>417</v>
      </c>
      <c r="F240" s="15" t="s">
        <v>765</v>
      </c>
      <c r="G240" s="5">
        <v>0</v>
      </c>
      <c r="H240" s="5">
        <v>0</v>
      </c>
      <c r="I240" s="5">
        <v>62920881.021609485</v>
      </c>
      <c r="J240" s="5">
        <v>4783889.8823528998</v>
      </c>
      <c r="K240" s="5">
        <v>1796177.3303167</v>
      </c>
      <c r="L240" s="5">
        <v>0</v>
      </c>
      <c r="M240" s="5">
        <v>0</v>
      </c>
      <c r="N240" s="6">
        <v>25378148.968535837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1587664.4797857183</v>
      </c>
      <c r="V240" s="7">
        <f t="shared" si="3"/>
        <v>96466761.682600662</v>
      </c>
    </row>
    <row r="241" spans="1:22" ht="30" x14ac:dyDescent="0.25">
      <c r="A241" s="4" t="s">
        <v>5</v>
      </c>
      <c r="B241" s="4" t="s">
        <v>418</v>
      </c>
      <c r="C241" s="4" t="s">
        <v>365</v>
      </c>
      <c r="D241" s="4" t="s">
        <v>366</v>
      </c>
      <c r="E241" s="15" t="s">
        <v>419</v>
      </c>
      <c r="F241" s="15" t="s">
        <v>765</v>
      </c>
      <c r="G241" s="5">
        <v>0</v>
      </c>
      <c r="H241" s="5">
        <v>0</v>
      </c>
      <c r="I241" s="5">
        <v>71183174.00114812</v>
      </c>
      <c r="J241" s="5">
        <v>6418236.4524886999</v>
      </c>
      <c r="K241" s="5">
        <v>2313018.2624434</v>
      </c>
      <c r="L241" s="5">
        <v>0</v>
      </c>
      <c r="M241" s="5">
        <v>0</v>
      </c>
      <c r="N241" s="6">
        <v>30918606.304439999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1394712</v>
      </c>
      <c r="V241" s="7">
        <f t="shared" si="3"/>
        <v>112227747.02052021</v>
      </c>
    </row>
    <row r="242" spans="1:22" ht="30" x14ac:dyDescent="0.25">
      <c r="A242" s="4" t="s">
        <v>5</v>
      </c>
      <c r="B242" s="4" t="s">
        <v>420</v>
      </c>
      <c r="C242" s="4" t="s">
        <v>305</v>
      </c>
      <c r="D242" s="4" t="s">
        <v>306</v>
      </c>
      <c r="E242" s="15" t="s">
        <v>421</v>
      </c>
      <c r="F242" s="15" t="s">
        <v>765</v>
      </c>
      <c r="G242" s="5">
        <v>0</v>
      </c>
      <c r="H242" s="5">
        <v>0</v>
      </c>
      <c r="I242" s="5">
        <v>205442548.24935496</v>
      </c>
      <c r="J242" s="5">
        <v>10189776.950226</v>
      </c>
      <c r="K242" s="5">
        <v>5877631.5837104004</v>
      </c>
      <c r="L242" s="5">
        <v>0</v>
      </c>
      <c r="M242" s="5">
        <v>0</v>
      </c>
      <c r="N242" s="6">
        <v>66201253.124158427</v>
      </c>
      <c r="O242" s="6">
        <v>0</v>
      </c>
      <c r="P242" s="6">
        <v>0</v>
      </c>
      <c r="Q242" s="6">
        <v>49690268.856469333</v>
      </c>
      <c r="R242" s="6">
        <v>0</v>
      </c>
      <c r="S242" s="6">
        <v>0</v>
      </c>
      <c r="T242" s="6">
        <v>0</v>
      </c>
      <c r="U242" s="6">
        <v>4986000</v>
      </c>
      <c r="V242" s="7">
        <f t="shared" si="3"/>
        <v>342387478.76391912</v>
      </c>
    </row>
    <row r="243" spans="1:22" x14ac:dyDescent="0.25">
      <c r="A243" s="4" t="s">
        <v>5</v>
      </c>
      <c r="B243" s="4" t="s">
        <v>422</v>
      </c>
      <c r="C243" s="4" t="s">
        <v>356</v>
      </c>
      <c r="D243" s="4" t="s">
        <v>357</v>
      </c>
      <c r="E243" s="15" t="s">
        <v>423</v>
      </c>
      <c r="F243" s="15" t="s">
        <v>765</v>
      </c>
      <c r="G243" s="5">
        <v>0</v>
      </c>
      <c r="H243" s="5">
        <v>0</v>
      </c>
      <c r="I243" s="5">
        <v>111629297.38815305</v>
      </c>
      <c r="J243" s="5">
        <v>10588522.343891</v>
      </c>
      <c r="K243" s="5">
        <v>3993842.6334842001</v>
      </c>
      <c r="L243" s="5">
        <v>0</v>
      </c>
      <c r="M243" s="5">
        <v>0</v>
      </c>
      <c r="N243" s="6">
        <v>48688555.446013786</v>
      </c>
      <c r="O243" s="6">
        <v>0</v>
      </c>
      <c r="P243" s="6">
        <v>0</v>
      </c>
      <c r="Q243" s="6">
        <v>-2561076.0489976401</v>
      </c>
      <c r="R243" s="6">
        <v>0</v>
      </c>
      <c r="S243" s="6">
        <v>0</v>
      </c>
      <c r="T243" s="6">
        <v>0</v>
      </c>
      <c r="U243" s="6">
        <v>2404202.04</v>
      </c>
      <c r="V243" s="7">
        <f t="shared" si="3"/>
        <v>174743343.80254439</v>
      </c>
    </row>
    <row r="244" spans="1:22" ht="30" x14ac:dyDescent="0.25">
      <c r="A244" s="4" t="s">
        <v>5</v>
      </c>
      <c r="B244" s="4" t="s">
        <v>424</v>
      </c>
      <c r="C244" s="4" t="s">
        <v>7</v>
      </c>
      <c r="D244" s="4" t="s">
        <v>8</v>
      </c>
      <c r="E244" s="15" t="s">
        <v>425</v>
      </c>
      <c r="F244" s="15" t="s">
        <v>766</v>
      </c>
      <c r="G244" s="5">
        <v>0</v>
      </c>
      <c r="H244" s="5">
        <v>0</v>
      </c>
      <c r="I244" s="5">
        <v>14598219.410625624</v>
      </c>
      <c r="J244" s="5">
        <v>755323.62895927997</v>
      </c>
      <c r="K244" s="5">
        <v>423782.92307691998</v>
      </c>
      <c r="L244" s="5">
        <v>0</v>
      </c>
      <c r="M244" s="5">
        <v>0</v>
      </c>
      <c r="N244" s="6">
        <v>6998699.4328227025</v>
      </c>
      <c r="O244" s="6">
        <v>0</v>
      </c>
      <c r="P244" s="6">
        <v>0</v>
      </c>
      <c r="Q244" s="6">
        <v>3859410.2529931553</v>
      </c>
      <c r="R244" s="6">
        <v>0</v>
      </c>
      <c r="S244" s="6">
        <v>0</v>
      </c>
      <c r="T244" s="6">
        <v>0</v>
      </c>
      <c r="U244" s="6">
        <v>519122.7</v>
      </c>
      <c r="V244" s="7">
        <f t="shared" si="3"/>
        <v>27154558.34847768</v>
      </c>
    </row>
    <row r="245" spans="1:22" ht="30" x14ac:dyDescent="0.25">
      <c r="A245" s="4" t="s">
        <v>5</v>
      </c>
      <c r="B245" s="4" t="s">
        <v>426</v>
      </c>
      <c r="C245" s="4" t="s">
        <v>427</v>
      </c>
      <c r="D245" s="4" t="s">
        <v>428</v>
      </c>
      <c r="E245" s="15" t="s">
        <v>429</v>
      </c>
      <c r="F245" s="15" t="s">
        <v>766</v>
      </c>
      <c r="G245" s="5">
        <v>0</v>
      </c>
      <c r="H245" s="5">
        <v>0</v>
      </c>
      <c r="I245" s="5">
        <v>140333124.30325112</v>
      </c>
      <c r="J245" s="5">
        <v>10902603.574661</v>
      </c>
      <c r="K245" s="5">
        <v>4377839.8914027</v>
      </c>
      <c r="L245" s="5">
        <v>0</v>
      </c>
      <c r="M245" s="5">
        <v>0</v>
      </c>
      <c r="N245" s="6">
        <v>86763866.39614664</v>
      </c>
      <c r="O245" s="6">
        <v>0</v>
      </c>
      <c r="P245" s="6">
        <v>0</v>
      </c>
      <c r="Q245" s="6">
        <v>-28480010.293858383</v>
      </c>
      <c r="R245" s="6">
        <v>0</v>
      </c>
      <c r="S245" s="6">
        <v>0</v>
      </c>
      <c r="T245" s="6">
        <v>0</v>
      </c>
      <c r="U245" s="6">
        <v>2948778.54</v>
      </c>
      <c r="V245" s="7">
        <f t="shared" si="3"/>
        <v>216846202.41160303</v>
      </c>
    </row>
    <row r="246" spans="1:22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5" t="s">
        <v>430</v>
      </c>
      <c r="F246" s="15" t="s">
        <v>766</v>
      </c>
      <c r="G246" s="5">
        <v>0</v>
      </c>
      <c r="H246" s="5">
        <v>0</v>
      </c>
      <c r="I246" s="5">
        <v>166878130.22230011</v>
      </c>
      <c r="J246" s="5">
        <v>14507457.031674</v>
      </c>
      <c r="K246" s="5">
        <v>7783800.6334841996</v>
      </c>
      <c r="L246" s="5">
        <v>0</v>
      </c>
      <c r="M246" s="5">
        <v>0</v>
      </c>
      <c r="N246" s="6">
        <v>139154873.35487786</v>
      </c>
      <c r="O246" s="6">
        <v>0</v>
      </c>
      <c r="P246" s="6">
        <v>0</v>
      </c>
      <c r="Q246" s="6">
        <v>-1304751.7422564961</v>
      </c>
      <c r="R246" s="6">
        <v>0</v>
      </c>
      <c r="S246" s="6">
        <v>0</v>
      </c>
      <c r="T246" s="6">
        <v>0</v>
      </c>
      <c r="U246" s="6">
        <v>4493545.2</v>
      </c>
      <c r="V246" s="7">
        <f t="shared" si="3"/>
        <v>331513054.70007962</v>
      </c>
    </row>
    <row r="247" spans="1:22" ht="30" x14ac:dyDescent="0.25">
      <c r="A247" s="4" t="s">
        <v>5</v>
      </c>
      <c r="B247" s="4" t="s">
        <v>426</v>
      </c>
      <c r="C247" s="4" t="s">
        <v>431</v>
      </c>
      <c r="D247" s="4" t="s">
        <v>432</v>
      </c>
      <c r="E247" s="15" t="s">
        <v>433</v>
      </c>
      <c r="F247" s="15" t="s">
        <v>766</v>
      </c>
      <c r="G247" s="5">
        <v>0</v>
      </c>
      <c r="H247" s="5">
        <v>0</v>
      </c>
      <c r="I247" s="5">
        <v>42990855.439695105</v>
      </c>
      <c r="J247" s="5">
        <v>3787904.4524886999</v>
      </c>
      <c r="K247" s="5">
        <v>2114439.8733032001</v>
      </c>
      <c r="L247" s="5">
        <v>0</v>
      </c>
      <c r="M247" s="5">
        <v>0</v>
      </c>
      <c r="N247" s="6">
        <v>28191733.882047351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874297.62</v>
      </c>
      <c r="V247" s="7">
        <f t="shared" si="3"/>
        <v>77959231.26753436</v>
      </c>
    </row>
    <row r="248" spans="1:22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5" t="s">
        <v>436</v>
      </c>
      <c r="F248" s="15" t="s">
        <v>766</v>
      </c>
      <c r="G248" s="5">
        <v>0</v>
      </c>
      <c r="H248" s="5">
        <v>0</v>
      </c>
      <c r="I248" s="5">
        <v>35360938.816450223</v>
      </c>
      <c r="J248" s="5">
        <v>2343745.8552036001</v>
      </c>
      <c r="K248" s="5">
        <v>1418471.9185521</v>
      </c>
      <c r="L248" s="5">
        <v>0</v>
      </c>
      <c r="M248" s="5">
        <v>0</v>
      </c>
      <c r="N248" s="6">
        <v>40220004.120241255</v>
      </c>
      <c r="O248" s="6">
        <v>0</v>
      </c>
      <c r="P248" s="6">
        <v>0</v>
      </c>
      <c r="Q248" s="6">
        <v>-9197888.6604028754</v>
      </c>
      <c r="R248" s="6">
        <v>0</v>
      </c>
      <c r="S248" s="6">
        <v>0</v>
      </c>
      <c r="T248" s="6">
        <v>0</v>
      </c>
      <c r="U248" s="6">
        <v>1054011.06</v>
      </c>
      <c r="V248" s="7">
        <f t="shared" si="3"/>
        <v>71199283.110044301</v>
      </c>
    </row>
    <row r="249" spans="1:22" x14ac:dyDescent="0.25">
      <c r="A249" s="4" t="s">
        <v>5</v>
      </c>
      <c r="B249" s="4" t="s">
        <v>437</v>
      </c>
      <c r="C249" s="4" t="s">
        <v>739</v>
      </c>
      <c r="D249" s="4" t="s">
        <v>740</v>
      </c>
      <c r="E249" s="15" t="s">
        <v>775</v>
      </c>
      <c r="F249" s="15" t="s">
        <v>766</v>
      </c>
      <c r="G249" s="5">
        <v>0</v>
      </c>
      <c r="H249" s="5">
        <v>0</v>
      </c>
      <c r="I249" s="5">
        <v>2738752.7738136724</v>
      </c>
      <c r="J249" s="5">
        <v>75305.647058824004</v>
      </c>
      <c r="K249" s="5">
        <v>17292.995475112999</v>
      </c>
      <c r="L249" s="5">
        <v>0</v>
      </c>
      <c r="M249" s="5">
        <v>0</v>
      </c>
      <c r="N249" s="6">
        <v>821956.78072157875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87862.549090909102</v>
      </c>
      <c r="V249" s="7">
        <f t="shared" si="3"/>
        <v>3741170.7461600974</v>
      </c>
    </row>
    <row r="250" spans="1:22" x14ac:dyDescent="0.25">
      <c r="A250" s="4" t="s">
        <v>5</v>
      </c>
      <c r="B250" s="4" t="s">
        <v>437</v>
      </c>
      <c r="C250" s="4" t="s">
        <v>739</v>
      </c>
      <c r="D250" s="4" t="s">
        <v>740</v>
      </c>
      <c r="E250" s="15" t="s">
        <v>776</v>
      </c>
      <c r="F250" s="15" t="s">
        <v>766</v>
      </c>
      <c r="G250" s="5">
        <v>0</v>
      </c>
      <c r="H250" s="5">
        <v>0</v>
      </c>
      <c r="I250" s="5">
        <v>5477505.5476273447</v>
      </c>
      <c r="J250" s="5">
        <v>845086.58823529002</v>
      </c>
      <c r="K250" s="5">
        <v>190628.26244344001</v>
      </c>
      <c r="L250" s="5">
        <v>0</v>
      </c>
      <c r="M250" s="5">
        <v>0</v>
      </c>
      <c r="N250" s="6">
        <v>12901370.978344567</v>
      </c>
      <c r="O250" s="6">
        <v>0</v>
      </c>
      <c r="P250" s="6">
        <v>0</v>
      </c>
      <c r="Q250" s="6">
        <v>8849481.2969763279</v>
      </c>
      <c r="R250" s="6">
        <v>0</v>
      </c>
      <c r="S250" s="6">
        <v>0</v>
      </c>
      <c r="T250" s="6">
        <v>0</v>
      </c>
      <c r="U250" s="6">
        <v>175725.0981818182</v>
      </c>
      <c r="V250" s="7">
        <f t="shared" si="3"/>
        <v>28439797.771808788</v>
      </c>
    </row>
    <row r="251" spans="1:22" x14ac:dyDescent="0.25">
      <c r="A251" s="4" t="s">
        <v>5</v>
      </c>
      <c r="B251" s="4" t="s">
        <v>437</v>
      </c>
      <c r="C251" s="4" t="s">
        <v>739</v>
      </c>
      <c r="D251" s="4" t="s">
        <v>740</v>
      </c>
      <c r="E251" s="15" t="s">
        <v>777</v>
      </c>
      <c r="F251" s="15" t="s">
        <v>766</v>
      </c>
      <c r="G251" s="5">
        <v>0</v>
      </c>
      <c r="H251" s="5">
        <v>0</v>
      </c>
      <c r="I251" s="5">
        <v>13693763.869068362</v>
      </c>
      <c r="J251" s="5">
        <v>920422.58823529002</v>
      </c>
      <c r="K251" s="5">
        <v>179555.36651584</v>
      </c>
      <c r="L251" s="5">
        <v>0</v>
      </c>
      <c r="M251" s="5">
        <v>0</v>
      </c>
      <c r="N251" s="6">
        <v>12845094.071359288</v>
      </c>
      <c r="O251" s="6">
        <v>0</v>
      </c>
      <c r="P251" s="6">
        <v>0</v>
      </c>
      <c r="Q251" s="6">
        <v>-7044620.0877496889</v>
      </c>
      <c r="R251" s="6">
        <v>0</v>
      </c>
      <c r="S251" s="6">
        <v>0</v>
      </c>
      <c r="T251" s="6">
        <v>0</v>
      </c>
      <c r="U251" s="6">
        <v>439312.74545454548</v>
      </c>
      <c r="V251" s="7">
        <f t="shared" si="3"/>
        <v>21033528.552883636</v>
      </c>
    </row>
    <row r="252" spans="1:22" x14ac:dyDescent="0.25">
      <c r="A252" s="4" t="s">
        <v>5</v>
      </c>
      <c r="B252" s="4" t="s">
        <v>437</v>
      </c>
      <c r="C252" s="4" t="s">
        <v>739</v>
      </c>
      <c r="D252" s="4" t="s">
        <v>740</v>
      </c>
      <c r="E252" s="15" t="s">
        <v>778</v>
      </c>
      <c r="F252" s="15" t="s">
        <v>766</v>
      </c>
      <c r="G252" s="5">
        <v>0</v>
      </c>
      <c r="H252" s="5">
        <v>0</v>
      </c>
      <c r="I252" s="5">
        <v>1290110.7663521303</v>
      </c>
      <c r="J252" s="5">
        <v>109300.94117647001</v>
      </c>
      <c r="K252" s="5">
        <v>32717.547511312001</v>
      </c>
      <c r="L252" s="5">
        <v>0</v>
      </c>
      <c r="M252" s="5">
        <v>0</v>
      </c>
      <c r="N252" s="6">
        <v>928679.10910217278</v>
      </c>
      <c r="O252" s="6">
        <v>0</v>
      </c>
      <c r="P252" s="6">
        <v>0</v>
      </c>
      <c r="Q252" s="6">
        <v>-821996.04338312813</v>
      </c>
      <c r="R252" s="6">
        <v>0</v>
      </c>
      <c r="S252" s="6">
        <v>0</v>
      </c>
      <c r="T252" s="6">
        <v>0</v>
      </c>
      <c r="U252" s="6">
        <v>43931.274545454551</v>
      </c>
      <c r="V252" s="7">
        <f t="shared" si="3"/>
        <v>1582743.5953044116</v>
      </c>
    </row>
    <row r="253" spans="1:22" x14ac:dyDescent="0.25">
      <c r="A253" s="4" t="s">
        <v>5</v>
      </c>
      <c r="B253" s="4" t="s">
        <v>437</v>
      </c>
      <c r="C253" s="4" t="s">
        <v>739</v>
      </c>
      <c r="D253" s="4" t="s">
        <v>740</v>
      </c>
      <c r="E253" s="15" t="s">
        <v>779</v>
      </c>
      <c r="F253" s="15" t="s">
        <v>766</v>
      </c>
      <c r="G253" s="5">
        <v>0</v>
      </c>
      <c r="H253" s="5">
        <v>0</v>
      </c>
      <c r="I253" s="5">
        <v>1369376.3869068362</v>
      </c>
      <c r="J253" s="5">
        <v>135799.05882353001</v>
      </c>
      <c r="K253" s="5">
        <v>40655.628959275004</v>
      </c>
      <c r="L253" s="5">
        <v>0</v>
      </c>
      <c r="M253" s="5">
        <v>0</v>
      </c>
      <c r="N253" s="6">
        <v>791115.47140374477</v>
      </c>
      <c r="O253" s="6">
        <v>0</v>
      </c>
      <c r="P253" s="6">
        <v>0</v>
      </c>
      <c r="Q253" s="6">
        <v>453352.41285014432</v>
      </c>
      <c r="R253" s="6">
        <v>0</v>
      </c>
      <c r="S253" s="6">
        <v>0</v>
      </c>
      <c r="T253" s="6">
        <v>0</v>
      </c>
      <c r="U253" s="6">
        <v>43931.274545454551</v>
      </c>
      <c r="V253" s="7">
        <f t="shared" si="3"/>
        <v>2834230.2334889849</v>
      </c>
    </row>
    <row r="254" spans="1:22" x14ac:dyDescent="0.25">
      <c r="A254" s="4" t="s">
        <v>5</v>
      </c>
      <c r="B254" s="4" t="s">
        <v>437</v>
      </c>
      <c r="C254" s="4" t="s">
        <v>739</v>
      </c>
      <c r="D254" s="4" t="s">
        <v>740</v>
      </c>
      <c r="E254" s="15" t="s">
        <v>780</v>
      </c>
      <c r="F254" s="15" t="s">
        <v>766</v>
      </c>
      <c r="G254" s="5">
        <v>0</v>
      </c>
      <c r="H254" s="5">
        <v>0</v>
      </c>
      <c r="I254" s="5">
        <v>424109.33545941749</v>
      </c>
      <c r="J254" s="5">
        <v>546.35294117650005</v>
      </c>
      <c r="K254" s="5">
        <v>28.045248868800002</v>
      </c>
      <c r="L254" s="5">
        <v>0</v>
      </c>
      <c r="M254" s="5">
        <v>0</v>
      </c>
      <c r="N254" s="6">
        <v>9202.0238855729331</v>
      </c>
      <c r="O254" s="6">
        <v>0</v>
      </c>
      <c r="P254" s="6">
        <v>0</v>
      </c>
      <c r="Q254" s="6">
        <v>-8265.3516476073419</v>
      </c>
      <c r="R254" s="6">
        <v>0</v>
      </c>
      <c r="S254" s="6">
        <v>0</v>
      </c>
      <c r="T254" s="6">
        <v>0</v>
      </c>
      <c r="U254" s="6">
        <v>43931.274545454551</v>
      </c>
      <c r="V254" s="7">
        <f t="shared" si="3"/>
        <v>469551.68043288292</v>
      </c>
    </row>
    <row r="255" spans="1:22" x14ac:dyDescent="0.25">
      <c r="A255" s="4" t="s">
        <v>5</v>
      </c>
      <c r="B255" s="4" t="s">
        <v>437</v>
      </c>
      <c r="C255" s="4" t="s">
        <v>739</v>
      </c>
      <c r="D255" s="4" t="s">
        <v>740</v>
      </c>
      <c r="E255" s="15" t="s">
        <v>781</v>
      </c>
      <c r="F255" s="15" t="s">
        <v>766</v>
      </c>
      <c r="G255" s="5">
        <v>0</v>
      </c>
      <c r="H255" s="5">
        <v>0</v>
      </c>
      <c r="I255" s="5">
        <v>1369376.3869068362</v>
      </c>
      <c r="J255" s="5">
        <v>2519.2941176470999</v>
      </c>
      <c r="K255" s="5">
        <v>856.0633484164</v>
      </c>
      <c r="L255" s="5">
        <v>0</v>
      </c>
      <c r="M255" s="5">
        <v>0</v>
      </c>
      <c r="N255" s="6">
        <v>8559.4521685919608</v>
      </c>
      <c r="O255" s="6">
        <v>0</v>
      </c>
      <c r="P255" s="6">
        <v>0</v>
      </c>
      <c r="Q255" s="6">
        <v>277133.37574916985</v>
      </c>
      <c r="R255" s="6">
        <v>0</v>
      </c>
      <c r="S255" s="6">
        <v>0</v>
      </c>
      <c r="T255" s="6">
        <v>0</v>
      </c>
      <c r="U255" s="6">
        <v>43931.274545454551</v>
      </c>
      <c r="V255" s="7">
        <f t="shared" si="3"/>
        <v>1702375.8468361162</v>
      </c>
    </row>
    <row r="256" spans="1:22" x14ac:dyDescent="0.25">
      <c r="A256" s="4" t="s">
        <v>5</v>
      </c>
      <c r="B256" s="4" t="s">
        <v>437</v>
      </c>
      <c r="C256" s="4" t="s">
        <v>739</v>
      </c>
      <c r="D256" s="4" t="s">
        <v>740</v>
      </c>
      <c r="E256" s="15" t="s">
        <v>782</v>
      </c>
      <c r="F256" s="15" t="s">
        <v>766</v>
      </c>
      <c r="G256" s="5">
        <v>0</v>
      </c>
      <c r="H256" s="5">
        <v>0</v>
      </c>
      <c r="I256" s="5">
        <v>5477505.5476273447</v>
      </c>
      <c r="J256" s="5">
        <v>382720.23529411003</v>
      </c>
      <c r="K256" s="5">
        <v>89623.665158371005</v>
      </c>
      <c r="L256" s="5">
        <v>0</v>
      </c>
      <c r="M256" s="5">
        <v>0</v>
      </c>
      <c r="N256" s="6">
        <v>4988296.5042381231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  <c r="U256" s="6">
        <v>175725.0981818182</v>
      </c>
      <c r="V256" s="7">
        <f t="shared" si="3"/>
        <v>11113871.050499767</v>
      </c>
    </row>
    <row r="257" spans="1:22" x14ac:dyDescent="0.25">
      <c r="A257" s="4" t="s">
        <v>5</v>
      </c>
      <c r="B257" s="4" t="s">
        <v>437</v>
      </c>
      <c r="C257" s="4" t="s">
        <v>739</v>
      </c>
      <c r="D257" s="4" t="s">
        <v>740</v>
      </c>
      <c r="E257" s="15" t="s">
        <v>783</v>
      </c>
      <c r="F257" s="15" t="s">
        <v>766</v>
      </c>
      <c r="G257" s="5">
        <v>0</v>
      </c>
      <c r="H257" s="5">
        <v>0</v>
      </c>
      <c r="I257" s="5">
        <v>1369376.3869068362</v>
      </c>
      <c r="J257" s="5">
        <v>9348.7058823529005</v>
      </c>
      <c r="K257" s="5">
        <v>1992.8687782806001</v>
      </c>
      <c r="L257" s="5">
        <v>0</v>
      </c>
      <c r="M257" s="5">
        <v>0</v>
      </c>
      <c r="N257" s="6">
        <v>94831.336805446481</v>
      </c>
      <c r="O257" s="6">
        <v>0</v>
      </c>
      <c r="P257" s="6">
        <v>0</v>
      </c>
      <c r="Q257" s="6">
        <v>273360.41319695301</v>
      </c>
      <c r="R257" s="6">
        <v>0</v>
      </c>
      <c r="S257" s="6">
        <v>0</v>
      </c>
      <c r="T257" s="6">
        <v>0</v>
      </c>
      <c r="U257" s="6">
        <v>43931.274545454551</v>
      </c>
      <c r="V257" s="7">
        <f t="shared" si="3"/>
        <v>1792840.9861153241</v>
      </c>
    </row>
    <row r="258" spans="1:22" x14ac:dyDescent="0.25">
      <c r="A258" s="4" t="s">
        <v>5</v>
      </c>
      <c r="B258" s="4" t="s">
        <v>437</v>
      </c>
      <c r="C258" s="4" t="s">
        <v>739</v>
      </c>
      <c r="D258" s="4" t="s">
        <v>740</v>
      </c>
      <c r="E258" s="15" t="s">
        <v>784</v>
      </c>
      <c r="F258" s="15" t="s">
        <v>766</v>
      </c>
      <c r="G258" s="5">
        <v>0</v>
      </c>
      <c r="H258" s="5">
        <v>0</v>
      </c>
      <c r="I258" s="5">
        <v>6846881.9345341809</v>
      </c>
      <c r="J258" s="5">
        <v>658810.58823530003</v>
      </c>
      <c r="K258" s="5">
        <v>121470.45248869</v>
      </c>
      <c r="L258" s="5">
        <v>0</v>
      </c>
      <c r="M258" s="5">
        <v>0</v>
      </c>
      <c r="N258" s="6">
        <v>7532962.9994359072</v>
      </c>
      <c r="O258" s="6">
        <v>0</v>
      </c>
      <c r="P258" s="6">
        <v>0</v>
      </c>
      <c r="Q258" s="6">
        <v>-1854472.7970071663</v>
      </c>
      <c r="R258" s="6">
        <v>0</v>
      </c>
      <c r="S258" s="6">
        <v>0</v>
      </c>
      <c r="T258" s="6">
        <v>0</v>
      </c>
      <c r="U258" s="6">
        <v>219656.37272727274</v>
      </c>
      <c r="V258" s="7">
        <f t="shared" si="3"/>
        <v>13525309.550414184</v>
      </c>
    </row>
    <row r="259" spans="1:22" x14ac:dyDescent="0.25">
      <c r="A259" s="4" t="s">
        <v>5</v>
      </c>
      <c r="B259" s="4" t="s">
        <v>437</v>
      </c>
      <c r="C259" s="4" t="s">
        <v>739</v>
      </c>
      <c r="D259" s="4" t="s">
        <v>740</v>
      </c>
      <c r="E259" s="15" t="s">
        <v>785</v>
      </c>
      <c r="F259" s="15" t="s">
        <v>766</v>
      </c>
      <c r="G259" s="5">
        <v>0</v>
      </c>
      <c r="H259" s="5">
        <v>0</v>
      </c>
      <c r="I259" s="5">
        <v>4108129.1607205095</v>
      </c>
      <c r="J259" s="5">
        <v>353429.64705882</v>
      </c>
      <c r="K259" s="5">
        <v>88221.565610858001</v>
      </c>
      <c r="L259" s="5">
        <v>0</v>
      </c>
      <c r="M259" s="5">
        <v>0</v>
      </c>
      <c r="N259" s="6">
        <v>5968252.4738068897</v>
      </c>
      <c r="O259" s="6">
        <v>0</v>
      </c>
      <c r="P259" s="6">
        <v>0</v>
      </c>
      <c r="Q259" s="6">
        <v>3793664.1509120744</v>
      </c>
      <c r="R259" s="6">
        <v>0</v>
      </c>
      <c r="S259" s="6">
        <v>0</v>
      </c>
      <c r="T259" s="6">
        <v>0</v>
      </c>
      <c r="U259" s="6">
        <v>131793.82363636364</v>
      </c>
      <c r="V259" s="7">
        <f t="shared" si="3"/>
        <v>14443490.821745517</v>
      </c>
    </row>
    <row r="260" spans="1:22" ht="30" x14ac:dyDescent="0.25">
      <c r="A260" s="4" t="s">
        <v>440</v>
      </c>
      <c r="B260" s="4" t="s">
        <v>440</v>
      </c>
      <c r="C260" s="4" t="s">
        <v>24</v>
      </c>
      <c r="D260" s="4" t="s">
        <v>25</v>
      </c>
      <c r="E260" s="15" t="s">
        <v>441</v>
      </c>
      <c r="F260" s="15" t="s">
        <v>769</v>
      </c>
      <c r="G260" s="5">
        <v>455986805.35494959</v>
      </c>
      <c r="H260" s="5">
        <v>0</v>
      </c>
      <c r="I260" s="5">
        <v>0</v>
      </c>
      <c r="J260" s="5">
        <v>19366160.705882002</v>
      </c>
      <c r="K260" s="5">
        <v>11154815.99095</v>
      </c>
      <c r="L260" s="5">
        <v>239745333.90641874</v>
      </c>
      <c r="M260" s="5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12959218.619999999</v>
      </c>
      <c r="T260" s="6">
        <v>0</v>
      </c>
      <c r="U260" s="6">
        <v>0</v>
      </c>
      <c r="V260" s="7">
        <f t="shared" si="3"/>
        <v>739212334.57820034</v>
      </c>
    </row>
    <row r="261" spans="1:22" ht="30" x14ac:dyDescent="0.25">
      <c r="A261" s="4" t="s">
        <v>440</v>
      </c>
      <c r="B261" s="4" t="s">
        <v>440</v>
      </c>
      <c r="C261" s="4" t="s">
        <v>7</v>
      </c>
      <c r="D261" s="4" t="s">
        <v>8</v>
      </c>
      <c r="E261" s="15" t="s">
        <v>442</v>
      </c>
      <c r="F261" s="15" t="s">
        <v>769</v>
      </c>
      <c r="G261" s="5">
        <v>113906777.45974009</v>
      </c>
      <c r="H261" s="5">
        <v>0</v>
      </c>
      <c r="I261" s="5">
        <v>0</v>
      </c>
      <c r="J261" s="5">
        <v>6616767.8552035997</v>
      </c>
      <c r="K261" s="5">
        <v>4043675.9366516001</v>
      </c>
      <c r="L261" s="5">
        <v>55018901.22976321</v>
      </c>
      <c r="M261" s="5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3668704.2</v>
      </c>
      <c r="T261" s="6">
        <v>0</v>
      </c>
      <c r="U261" s="6">
        <v>0</v>
      </c>
      <c r="V261" s="7">
        <f t="shared" si="3"/>
        <v>183254826.68135849</v>
      </c>
    </row>
    <row r="262" spans="1:22" ht="30" x14ac:dyDescent="0.25">
      <c r="A262" s="4" t="s">
        <v>440</v>
      </c>
      <c r="B262" s="4" t="s">
        <v>440</v>
      </c>
      <c r="C262" s="4" t="s">
        <v>7</v>
      </c>
      <c r="D262" s="4" t="s">
        <v>8</v>
      </c>
      <c r="E262" s="15" t="s">
        <v>443</v>
      </c>
      <c r="F262" s="15" t="s">
        <v>770</v>
      </c>
      <c r="G262" s="5">
        <v>164012935.71238768</v>
      </c>
      <c r="H262" s="5">
        <v>0</v>
      </c>
      <c r="I262" s="5">
        <v>0</v>
      </c>
      <c r="J262" s="5">
        <v>13949293.99095</v>
      </c>
      <c r="K262" s="5">
        <v>6396698.9140272001</v>
      </c>
      <c r="L262" s="5">
        <v>98995373.255953372</v>
      </c>
      <c r="M262" s="5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7917013.0799999991</v>
      </c>
      <c r="T262" s="6">
        <v>0</v>
      </c>
      <c r="U262" s="6">
        <v>0</v>
      </c>
      <c r="V262" s="7">
        <f t="shared" si="3"/>
        <v>291271314.95331824</v>
      </c>
    </row>
    <row r="263" spans="1:22" ht="30" x14ac:dyDescent="0.25">
      <c r="A263" s="4" t="s">
        <v>440</v>
      </c>
      <c r="B263" s="4" t="s">
        <v>440</v>
      </c>
      <c r="C263" s="4" t="s">
        <v>7</v>
      </c>
      <c r="D263" s="4" t="s">
        <v>8</v>
      </c>
      <c r="E263" s="15" t="s">
        <v>444</v>
      </c>
      <c r="F263" s="15" t="s">
        <v>769</v>
      </c>
      <c r="G263" s="5">
        <v>48224111.421904586</v>
      </c>
      <c r="H263" s="5">
        <v>0</v>
      </c>
      <c r="I263" s="5">
        <v>0</v>
      </c>
      <c r="J263" s="5">
        <v>2569345.2760180999</v>
      </c>
      <c r="K263" s="5">
        <v>1813139.9004525</v>
      </c>
      <c r="L263" s="5">
        <v>25709887.189263243</v>
      </c>
      <c r="M263" s="5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1619109</v>
      </c>
      <c r="T263" s="6">
        <v>0</v>
      </c>
      <c r="U263" s="6">
        <v>0</v>
      </c>
      <c r="V263" s="7">
        <f t="shared" si="3"/>
        <v>79935592.787638426</v>
      </c>
    </row>
    <row r="264" spans="1:22" ht="30" x14ac:dyDescent="0.25">
      <c r="A264" s="4" t="s">
        <v>440</v>
      </c>
      <c r="B264" s="4" t="s">
        <v>440</v>
      </c>
      <c r="C264" s="4" t="s">
        <v>7</v>
      </c>
      <c r="D264" s="4" t="s">
        <v>8</v>
      </c>
      <c r="E264" s="15" t="s">
        <v>445</v>
      </c>
      <c r="F264" s="15" t="s">
        <v>769</v>
      </c>
      <c r="G264" s="5">
        <v>162058198.76140913</v>
      </c>
      <c r="H264" s="5">
        <v>0</v>
      </c>
      <c r="I264" s="5">
        <v>0</v>
      </c>
      <c r="J264" s="5">
        <v>6136526.7511312002</v>
      </c>
      <c r="K264" s="5">
        <v>4015942.9954750999</v>
      </c>
      <c r="L264" s="5">
        <v>52345706.428539209</v>
      </c>
      <c r="M264" s="5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4459190.4000000004</v>
      </c>
      <c r="T264" s="6">
        <v>0</v>
      </c>
      <c r="U264" s="6">
        <v>0</v>
      </c>
      <c r="V264" s="7">
        <f t="shared" si="3"/>
        <v>229015565.33655468</v>
      </c>
    </row>
    <row r="265" spans="1:22" x14ac:dyDescent="0.25">
      <c r="A265" s="4" t="s">
        <v>440</v>
      </c>
      <c r="B265" s="4" t="s">
        <v>440</v>
      </c>
      <c r="C265" s="4" t="s">
        <v>446</v>
      </c>
      <c r="D265" s="4" t="s">
        <v>447</v>
      </c>
      <c r="E265" s="15" t="s">
        <v>448</v>
      </c>
      <c r="F265" s="15" t="s">
        <v>771</v>
      </c>
      <c r="G265" s="5">
        <v>80217065.252436101</v>
      </c>
      <c r="H265" s="5">
        <v>20362308.466523524</v>
      </c>
      <c r="I265" s="5">
        <v>0</v>
      </c>
      <c r="J265" s="5">
        <v>4836800.4343891004</v>
      </c>
      <c r="K265" s="5">
        <v>3230199.5384614998</v>
      </c>
      <c r="L265" s="5">
        <v>0</v>
      </c>
      <c r="M265" s="5">
        <v>59521734.122055948</v>
      </c>
      <c r="N265" s="6">
        <v>0</v>
      </c>
      <c r="O265" s="6">
        <v>0</v>
      </c>
      <c r="P265" s="6">
        <v>-9287712.4372979179</v>
      </c>
      <c r="Q265" s="6">
        <v>0</v>
      </c>
      <c r="R265" s="6">
        <v>0</v>
      </c>
      <c r="S265" s="6">
        <v>0</v>
      </c>
      <c r="T265" s="6">
        <v>2193544.9800000004</v>
      </c>
      <c r="U265" s="6">
        <v>0</v>
      </c>
      <c r="V265" s="7">
        <f t="shared" si="3"/>
        <v>161073940.35656828</v>
      </c>
    </row>
    <row r="266" spans="1:22" x14ac:dyDescent="0.25">
      <c r="A266" s="4" t="s">
        <v>440</v>
      </c>
      <c r="B266" s="4" t="s">
        <v>440</v>
      </c>
      <c r="C266" s="4" t="s">
        <v>446</v>
      </c>
      <c r="D266" s="4" t="s">
        <v>447</v>
      </c>
      <c r="E266" s="15" t="s">
        <v>449</v>
      </c>
      <c r="F266" s="15" t="s">
        <v>771</v>
      </c>
      <c r="G266" s="5">
        <v>61196825.787476346</v>
      </c>
      <c r="H266" s="5">
        <v>15534208.836178433</v>
      </c>
      <c r="I266" s="5">
        <v>0</v>
      </c>
      <c r="J266" s="5">
        <v>2247271.6199094998</v>
      </c>
      <c r="K266" s="5">
        <v>1483675.6470588001</v>
      </c>
      <c r="L266" s="5">
        <v>0</v>
      </c>
      <c r="M266" s="5">
        <v>24693581.930873033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1570716.72</v>
      </c>
      <c r="U266" s="6">
        <v>0</v>
      </c>
      <c r="V266" s="7">
        <f t="shared" si="3"/>
        <v>106726280.54149611</v>
      </c>
    </row>
    <row r="267" spans="1:22" ht="30" x14ac:dyDescent="0.25">
      <c r="A267" s="4" t="s">
        <v>440</v>
      </c>
      <c r="B267" s="4" t="s">
        <v>440</v>
      </c>
      <c r="C267" s="4" t="s">
        <v>236</v>
      </c>
      <c r="D267" s="4" t="s">
        <v>237</v>
      </c>
      <c r="E267" s="15" t="s">
        <v>450</v>
      </c>
      <c r="F267" s="15" t="s">
        <v>769</v>
      </c>
      <c r="G267" s="5">
        <v>172014040.24031597</v>
      </c>
      <c r="H267" s="5">
        <v>0</v>
      </c>
      <c r="I267" s="5">
        <v>0</v>
      </c>
      <c r="J267" s="5">
        <v>6443055.2126697004</v>
      </c>
      <c r="K267" s="5">
        <v>5506874.3710407</v>
      </c>
      <c r="L267" s="5">
        <v>74949937.89746806</v>
      </c>
      <c r="M267" s="5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4971912.3</v>
      </c>
      <c r="T267" s="6">
        <v>0</v>
      </c>
      <c r="U267" s="6">
        <v>0</v>
      </c>
      <c r="V267" s="7">
        <f t="shared" si="3"/>
        <v>263885820.02149445</v>
      </c>
    </row>
    <row r="268" spans="1:22" ht="30" x14ac:dyDescent="0.25">
      <c r="A268" s="4" t="s">
        <v>440</v>
      </c>
      <c r="B268" s="4" t="s">
        <v>440</v>
      </c>
      <c r="C268" s="4" t="s">
        <v>236</v>
      </c>
      <c r="D268" s="4" t="s">
        <v>237</v>
      </c>
      <c r="E268" s="15" t="s">
        <v>451</v>
      </c>
      <c r="F268" s="15" t="s">
        <v>771</v>
      </c>
      <c r="G268" s="5">
        <v>91567806.205860138</v>
      </c>
      <c r="H268" s="5">
        <v>23243581.770276092</v>
      </c>
      <c r="I268" s="5">
        <v>0</v>
      </c>
      <c r="J268" s="5">
        <v>4008896.0361990998</v>
      </c>
      <c r="K268" s="5">
        <v>3554708.8597284998</v>
      </c>
      <c r="L268" s="5">
        <v>0</v>
      </c>
      <c r="M268" s="5">
        <v>45823211.232748933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2920167.18</v>
      </c>
      <c r="U268" s="6">
        <v>0</v>
      </c>
      <c r="V268" s="7">
        <f t="shared" si="3"/>
        <v>171118371.28481278</v>
      </c>
    </row>
    <row r="269" spans="1:22" ht="30" x14ac:dyDescent="0.25">
      <c r="A269" s="4" t="s">
        <v>440</v>
      </c>
      <c r="B269" s="4" t="s">
        <v>440</v>
      </c>
      <c r="C269" s="4" t="s">
        <v>236</v>
      </c>
      <c r="D269" s="4" t="s">
        <v>237</v>
      </c>
      <c r="E269" s="15" t="s">
        <v>452</v>
      </c>
      <c r="F269" s="15" t="s">
        <v>769</v>
      </c>
      <c r="G269" s="5">
        <v>108473250.35950129</v>
      </c>
      <c r="H269" s="5">
        <v>0</v>
      </c>
      <c r="I269" s="5">
        <v>0</v>
      </c>
      <c r="J269" s="5">
        <v>5291141.7918552002</v>
      </c>
      <c r="K269" s="5">
        <v>3353071.8371040998</v>
      </c>
      <c r="L269" s="5">
        <v>54356652.957102001</v>
      </c>
      <c r="M269" s="5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3384471.6</v>
      </c>
      <c r="T269" s="6">
        <v>0</v>
      </c>
      <c r="U269" s="6">
        <v>0</v>
      </c>
      <c r="V269" s="7">
        <f t="shared" si="3"/>
        <v>174858588.5455626</v>
      </c>
    </row>
    <row r="270" spans="1:22" x14ac:dyDescent="0.25">
      <c r="A270" s="4" t="s">
        <v>440</v>
      </c>
      <c r="B270" s="4" t="s">
        <v>440</v>
      </c>
      <c r="C270" s="4" t="s">
        <v>242</v>
      </c>
      <c r="D270" s="4" t="s">
        <v>243</v>
      </c>
      <c r="E270" s="15" t="s">
        <v>453</v>
      </c>
      <c r="F270" s="15" t="s">
        <v>770</v>
      </c>
      <c r="G270" s="5">
        <v>316820609.27624595</v>
      </c>
      <c r="H270" s="5">
        <v>0</v>
      </c>
      <c r="I270" s="5">
        <v>0</v>
      </c>
      <c r="J270" s="5">
        <v>17460582.877827998</v>
      </c>
      <c r="K270" s="5">
        <v>8992698.9502262995</v>
      </c>
      <c r="L270" s="5">
        <v>180977593.58996183</v>
      </c>
      <c r="M270" s="5">
        <v>0</v>
      </c>
      <c r="N270" s="6">
        <v>0</v>
      </c>
      <c r="O270" s="6">
        <v>-7011064.6174293105</v>
      </c>
      <c r="P270" s="6">
        <v>0</v>
      </c>
      <c r="Q270" s="6">
        <v>0</v>
      </c>
      <c r="R270" s="6">
        <v>0</v>
      </c>
      <c r="S270" s="6">
        <v>9832887.9000000004</v>
      </c>
      <c r="T270" s="6">
        <v>0</v>
      </c>
      <c r="U270" s="6">
        <v>0</v>
      </c>
      <c r="V270" s="7">
        <f t="shared" si="3"/>
        <v>527073307.97683275</v>
      </c>
    </row>
    <row r="271" spans="1:22" x14ac:dyDescent="0.25">
      <c r="A271" s="4" t="s">
        <v>440</v>
      </c>
      <c r="B271" s="4" t="s">
        <v>440</v>
      </c>
      <c r="C271" s="4" t="s">
        <v>454</v>
      </c>
      <c r="D271" s="4" t="s">
        <v>455</v>
      </c>
      <c r="E271" s="15" t="s">
        <v>456</v>
      </c>
      <c r="F271" s="15" t="s">
        <v>769</v>
      </c>
      <c r="G271" s="5">
        <v>294836221.54088044</v>
      </c>
      <c r="H271" s="5">
        <v>0</v>
      </c>
      <c r="I271" s="5">
        <v>0</v>
      </c>
      <c r="J271" s="5">
        <v>14869092.343891</v>
      </c>
      <c r="K271" s="5">
        <v>9013456.5972850993</v>
      </c>
      <c r="L271" s="5">
        <v>154542505.05563626</v>
      </c>
      <c r="M271" s="5">
        <v>0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9230668.7400000002</v>
      </c>
      <c r="T271" s="6">
        <v>0</v>
      </c>
      <c r="U271" s="6">
        <v>0</v>
      </c>
      <c r="V271" s="7">
        <f t="shared" si="3"/>
        <v>482491944.27769279</v>
      </c>
    </row>
    <row r="272" spans="1:22" x14ac:dyDescent="0.25">
      <c r="A272" s="4" t="s">
        <v>440</v>
      </c>
      <c r="B272" s="4" t="s">
        <v>440</v>
      </c>
      <c r="C272" s="4" t="s">
        <v>100</v>
      </c>
      <c r="D272" s="4" t="s">
        <v>101</v>
      </c>
      <c r="E272" s="15" t="s">
        <v>457</v>
      </c>
      <c r="F272" s="15" t="s">
        <v>769</v>
      </c>
      <c r="G272" s="5">
        <v>86732999.91117315</v>
      </c>
      <c r="H272" s="5">
        <v>0</v>
      </c>
      <c r="I272" s="5">
        <v>0</v>
      </c>
      <c r="J272" s="5">
        <v>3685755.4027149002</v>
      </c>
      <c r="K272" s="5">
        <v>2122298.6334842001</v>
      </c>
      <c r="L272" s="5">
        <v>42220957.32332436</v>
      </c>
      <c r="M272" s="5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2427953.94</v>
      </c>
      <c r="T272" s="6">
        <v>0</v>
      </c>
      <c r="U272" s="6">
        <v>0</v>
      </c>
      <c r="V272" s="7">
        <f t="shared" si="3"/>
        <v>137189965.21069661</v>
      </c>
    </row>
    <row r="273" spans="1:22" x14ac:dyDescent="0.25">
      <c r="A273" s="4" t="s">
        <v>440</v>
      </c>
      <c r="B273" s="4" t="s">
        <v>440</v>
      </c>
      <c r="C273" s="4" t="s">
        <v>100</v>
      </c>
      <c r="D273" s="4" t="s">
        <v>101</v>
      </c>
      <c r="E273" s="15" t="s">
        <v>458</v>
      </c>
      <c r="F273" s="15" t="s">
        <v>769</v>
      </c>
      <c r="G273" s="5">
        <v>103478644.25691751</v>
      </c>
      <c r="H273" s="5">
        <v>0</v>
      </c>
      <c r="I273" s="5">
        <v>0</v>
      </c>
      <c r="J273" s="5">
        <v>6779173.1493213</v>
      </c>
      <c r="K273" s="5">
        <v>3123640.0180996</v>
      </c>
      <c r="L273" s="5">
        <v>56614878.212137736</v>
      </c>
      <c r="M273" s="5">
        <v>0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6">
        <v>2685112.3800000004</v>
      </c>
      <c r="T273" s="6">
        <v>0</v>
      </c>
      <c r="U273" s="6">
        <v>0</v>
      </c>
      <c r="V273" s="7">
        <f t="shared" si="3"/>
        <v>172681448.01647615</v>
      </c>
    </row>
    <row r="274" spans="1:22" x14ac:dyDescent="0.25">
      <c r="A274" s="4" t="s">
        <v>440</v>
      </c>
      <c r="B274" s="4" t="s">
        <v>440</v>
      </c>
      <c r="C274" s="4" t="s">
        <v>370</v>
      </c>
      <c r="D274" s="4" t="s">
        <v>371</v>
      </c>
      <c r="E274" s="15" t="s">
        <v>741</v>
      </c>
      <c r="F274" s="15" t="s">
        <v>769</v>
      </c>
      <c r="G274" s="5">
        <v>59183732.76693321</v>
      </c>
      <c r="H274" s="5">
        <v>0</v>
      </c>
      <c r="I274" s="5">
        <v>0</v>
      </c>
      <c r="J274" s="5">
        <v>2206060.3981900001</v>
      </c>
      <c r="K274" s="5">
        <v>2092479.719457</v>
      </c>
      <c r="L274" s="5">
        <v>23913994.614583775</v>
      </c>
      <c r="M274" s="5">
        <v>0</v>
      </c>
      <c r="N274" s="6">
        <v>0</v>
      </c>
      <c r="O274" s="6">
        <v>-1513737.998352661</v>
      </c>
      <c r="P274" s="6">
        <v>0</v>
      </c>
      <c r="Q274" s="6">
        <v>0</v>
      </c>
      <c r="R274" s="6">
        <v>0</v>
      </c>
      <c r="S274" s="6">
        <v>1498351.32</v>
      </c>
      <c r="T274" s="6">
        <v>0</v>
      </c>
      <c r="U274" s="6">
        <v>0</v>
      </c>
      <c r="V274" s="7">
        <f t="shared" ref="V274:V291" si="4">+SUM(G274:U274)</f>
        <v>87380880.820811316</v>
      </c>
    </row>
    <row r="275" spans="1:22" x14ac:dyDescent="0.25">
      <c r="A275" s="4" t="s">
        <v>440</v>
      </c>
      <c r="B275" s="4" t="s">
        <v>440</v>
      </c>
      <c r="C275" s="4" t="s">
        <v>18</v>
      </c>
      <c r="D275" s="4" t="s">
        <v>19</v>
      </c>
      <c r="E275" s="15" t="s">
        <v>742</v>
      </c>
      <c r="F275" s="15" t="s">
        <v>769</v>
      </c>
      <c r="G275" s="5">
        <v>143964482.59403518</v>
      </c>
      <c r="H275" s="5">
        <v>0</v>
      </c>
      <c r="I275" s="5">
        <v>0</v>
      </c>
      <c r="J275" s="5">
        <v>7455241.7013574997</v>
      </c>
      <c r="K275" s="5">
        <v>4479099.8823530003</v>
      </c>
      <c r="L275" s="5">
        <v>67042668.501429878</v>
      </c>
      <c r="M275" s="5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4341023.6400000006</v>
      </c>
      <c r="T275" s="6">
        <v>0</v>
      </c>
      <c r="U275" s="6">
        <v>0</v>
      </c>
      <c r="V275" s="7">
        <f t="shared" si="4"/>
        <v>227282516.3191756</v>
      </c>
    </row>
    <row r="276" spans="1:22" x14ac:dyDescent="0.25">
      <c r="A276" s="4" t="s">
        <v>440</v>
      </c>
      <c r="B276" s="4" t="s">
        <v>440</v>
      </c>
      <c r="C276" s="4" t="s">
        <v>459</v>
      </c>
      <c r="D276" s="4" t="s">
        <v>460</v>
      </c>
      <c r="E276" s="15" t="s">
        <v>461</v>
      </c>
      <c r="F276" s="15" t="s">
        <v>771</v>
      </c>
      <c r="G276" s="5">
        <v>73457280.810254112</v>
      </c>
      <c r="H276" s="5">
        <v>18646404.057084456</v>
      </c>
      <c r="I276" s="5">
        <v>0</v>
      </c>
      <c r="J276" s="5">
        <v>3666722.4886877998</v>
      </c>
      <c r="K276" s="5">
        <v>3103126.2262443001</v>
      </c>
      <c r="L276" s="5">
        <v>0</v>
      </c>
      <c r="M276" s="5">
        <v>40560098.467046753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2318787.36</v>
      </c>
      <c r="U276" s="6">
        <v>0</v>
      </c>
      <c r="V276" s="7">
        <f t="shared" si="4"/>
        <v>141752419.40931743</v>
      </c>
    </row>
    <row r="277" spans="1:22" ht="30" x14ac:dyDescent="0.25">
      <c r="A277" s="4" t="s">
        <v>440</v>
      </c>
      <c r="B277" s="4" t="s">
        <v>440</v>
      </c>
      <c r="C277" s="4" t="s">
        <v>462</v>
      </c>
      <c r="D277" s="4" t="s">
        <v>463</v>
      </c>
      <c r="E277" s="15" t="s">
        <v>464</v>
      </c>
      <c r="F277" s="15" t="s">
        <v>769</v>
      </c>
      <c r="G277" s="5">
        <v>147790597.10101229</v>
      </c>
      <c r="H277" s="5">
        <v>0</v>
      </c>
      <c r="I277" s="5">
        <v>0</v>
      </c>
      <c r="J277" s="5">
        <v>4125489.6561086001</v>
      </c>
      <c r="K277" s="5">
        <v>3032440.199095</v>
      </c>
      <c r="L277" s="5">
        <v>51859767.092059575</v>
      </c>
      <c r="M277" s="5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4011411.42</v>
      </c>
      <c r="T277" s="6">
        <v>0</v>
      </c>
      <c r="U277" s="6">
        <v>0</v>
      </c>
      <c r="V277" s="7">
        <f t="shared" si="4"/>
        <v>210819705.46827546</v>
      </c>
    </row>
    <row r="278" spans="1:22" ht="30" x14ac:dyDescent="0.25">
      <c r="A278" s="4" t="s">
        <v>440</v>
      </c>
      <c r="B278" s="4" t="s">
        <v>440</v>
      </c>
      <c r="C278" s="4" t="s">
        <v>462</v>
      </c>
      <c r="D278" s="4" t="s">
        <v>463</v>
      </c>
      <c r="E278" s="15" t="s">
        <v>465</v>
      </c>
      <c r="F278" s="15" t="s">
        <v>769</v>
      </c>
      <c r="G278" s="5">
        <v>107269806.94743712</v>
      </c>
      <c r="H278" s="5">
        <v>0</v>
      </c>
      <c r="I278" s="5">
        <v>0</v>
      </c>
      <c r="J278" s="5">
        <v>4847599.7556560999</v>
      </c>
      <c r="K278" s="5">
        <v>2679469.8642533999</v>
      </c>
      <c r="L278" s="5">
        <v>48749625.428720467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3393845.1</v>
      </c>
      <c r="T278" s="6">
        <v>0</v>
      </c>
      <c r="U278" s="6">
        <v>0</v>
      </c>
      <c r="V278" s="7">
        <f t="shared" si="4"/>
        <v>166940347.09606707</v>
      </c>
    </row>
    <row r="279" spans="1:22" ht="30" x14ac:dyDescent="0.25">
      <c r="A279" s="4" t="s">
        <v>440</v>
      </c>
      <c r="B279" s="4" t="s">
        <v>440</v>
      </c>
      <c r="C279" s="4" t="s">
        <v>462</v>
      </c>
      <c r="D279" s="4" t="s">
        <v>463</v>
      </c>
      <c r="E279" s="15" t="s">
        <v>466</v>
      </c>
      <c r="F279" s="15" t="s">
        <v>769</v>
      </c>
      <c r="G279" s="5">
        <v>120080955.48727676</v>
      </c>
      <c r="H279" s="5">
        <v>0</v>
      </c>
      <c r="I279" s="5">
        <v>0</v>
      </c>
      <c r="J279" s="5">
        <v>6261577.8461539</v>
      </c>
      <c r="K279" s="5">
        <v>5666611.1402714998</v>
      </c>
      <c r="L279" s="5">
        <v>66893134.005193755</v>
      </c>
      <c r="M279" s="5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4151727.18</v>
      </c>
      <c r="T279" s="6">
        <v>0</v>
      </c>
      <c r="U279" s="6">
        <v>0</v>
      </c>
      <c r="V279" s="7">
        <f t="shared" si="4"/>
        <v>203054005.65889591</v>
      </c>
    </row>
    <row r="280" spans="1:22" ht="30" x14ac:dyDescent="0.25">
      <c r="A280" s="4" t="s">
        <v>440</v>
      </c>
      <c r="B280" s="4" t="s">
        <v>440</v>
      </c>
      <c r="C280" s="4" t="s">
        <v>462</v>
      </c>
      <c r="D280" s="4" t="s">
        <v>463</v>
      </c>
      <c r="E280" s="15" t="s">
        <v>467</v>
      </c>
      <c r="F280" s="15" t="s">
        <v>769</v>
      </c>
      <c r="G280" s="5">
        <v>124963628.85374831</v>
      </c>
      <c r="H280" s="5">
        <v>0</v>
      </c>
      <c r="I280" s="5">
        <v>0</v>
      </c>
      <c r="J280" s="5">
        <v>6542186.8868778003</v>
      </c>
      <c r="K280" s="5">
        <v>4076412.6606335002</v>
      </c>
      <c r="L280" s="5">
        <v>59106329.917038545</v>
      </c>
      <c r="M280" s="5">
        <v>0</v>
      </c>
      <c r="N280" s="6">
        <v>0</v>
      </c>
      <c r="O280" s="6">
        <v>14625140.520177424</v>
      </c>
      <c r="P280" s="6">
        <v>0</v>
      </c>
      <c r="Q280" s="6">
        <v>0</v>
      </c>
      <c r="R280" s="6">
        <v>0</v>
      </c>
      <c r="S280" s="6">
        <v>4921148.7</v>
      </c>
      <c r="T280" s="6">
        <v>0</v>
      </c>
      <c r="U280" s="6">
        <v>0</v>
      </c>
      <c r="V280" s="7">
        <f t="shared" si="4"/>
        <v>214234847.53847557</v>
      </c>
    </row>
    <row r="281" spans="1:22" ht="30" x14ac:dyDescent="0.25">
      <c r="A281" s="4" t="s">
        <v>440</v>
      </c>
      <c r="B281" s="4" t="s">
        <v>440</v>
      </c>
      <c r="C281" s="4" t="s">
        <v>468</v>
      </c>
      <c r="D281" s="4" t="s">
        <v>469</v>
      </c>
      <c r="E281" s="15" t="s">
        <v>470</v>
      </c>
      <c r="F281" s="15" t="s">
        <v>771</v>
      </c>
      <c r="G281" s="5">
        <v>76747137.84047614</v>
      </c>
      <c r="H281" s="5">
        <v>19481501.719275579</v>
      </c>
      <c r="I281" s="5">
        <v>0</v>
      </c>
      <c r="J281" s="5">
        <v>3079949.3846153999</v>
      </c>
      <c r="K281" s="5">
        <v>1898511.8371041</v>
      </c>
      <c r="L281" s="5">
        <v>0</v>
      </c>
      <c r="M281" s="5">
        <v>35187979.878530748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2609809.3800000004</v>
      </c>
      <c r="U281" s="6">
        <v>0</v>
      </c>
      <c r="V281" s="7">
        <f t="shared" si="4"/>
        <v>139004890.04000196</v>
      </c>
    </row>
    <row r="282" spans="1:22" x14ac:dyDescent="0.25">
      <c r="A282" s="4" t="s">
        <v>440</v>
      </c>
      <c r="B282" s="4" t="s">
        <v>440</v>
      </c>
      <c r="C282" s="4" t="s">
        <v>471</v>
      </c>
      <c r="D282" s="4" t="s">
        <v>472</v>
      </c>
      <c r="E282" s="15" t="s">
        <v>473</v>
      </c>
      <c r="F282" s="15" t="s">
        <v>769</v>
      </c>
      <c r="G282" s="5">
        <v>128053272.03824002</v>
      </c>
      <c r="H282" s="5">
        <v>0</v>
      </c>
      <c r="I282" s="5">
        <v>0</v>
      </c>
      <c r="J282" s="5">
        <v>6530144.1719457004</v>
      </c>
      <c r="K282" s="5">
        <v>5420521.8823530003</v>
      </c>
      <c r="L282" s="5">
        <v>71105901.440716088</v>
      </c>
      <c r="M282" s="5">
        <v>0</v>
      </c>
      <c r="N282" s="6">
        <v>0</v>
      </c>
      <c r="O282" s="6">
        <v>-11827416.168618284</v>
      </c>
      <c r="P282" s="6">
        <v>0</v>
      </c>
      <c r="Q282" s="6">
        <v>0</v>
      </c>
      <c r="R282" s="6">
        <v>0</v>
      </c>
      <c r="S282" s="6">
        <v>3146201.46</v>
      </c>
      <c r="T282" s="6">
        <v>0</v>
      </c>
      <c r="U282" s="6">
        <v>0</v>
      </c>
      <c r="V282" s="7">
        <f t="shared" si="4"/>
        <v>202428624.82463652</v>
      </c>
    </row>
    <row r="283" spans="1:22" x14ac:dyDescent="0.25">
      <c r="A283" s="4" t="s">
        <v>440</v>
      </c>
      <c r="B283" s="4" t="s">
        <v>440</v>
      </c>
      <c r="C283" s="4" t="s">
        <v>471</v>
      </c>
      <c r="D283" s="4" t="s">
        <v>472</v>
      </c>
      <c r="E283" s="15" t="s">
        <v>474</v>
      </c>
      <c r="F283" s="15" t="s">
        <v>769</v>
      </c>
      <c r="G283" s="5">
        <v>108200035.58366919</v>
      </c>
      <c r="H283" s="5">
        <v>0</v>
      </c>
      <c r="I283" s="5">
        <v>0</v>
      </c>
      <c r="J283" s="5">
        <v>5586342.6425339002</v>
      </c>
      <c r="K283" s="5">
        <v>3751436.4705881998</v>
      </c>
      <c r="L283" s="5">
        <v>65207355.053914927</v>
      </c>
      <c r="M283" s="5">
        <v>0</v>
      </c>
      <c r="N283" s="6">
        <v>0</v>
      </c>
      <c r="O283" s="6">
        <v>-16840198.285628408</v>
      </c>
      <c r="P283" s="6">
        <v>0</v>
      </c>
      <c r="Q283" s="6">
        <v>0</v>
      </c>
      <c r="R283" s="6">
        <v>0</v>
      </c>
      <c r="S283" s="6">
        <v>2673000</v>
      </c>
      <c r="T283" s="6">
        <v>0</v>
      </c>
      <c r="U283" s="6">
        <v>0</v>
      </c>
      <c r="V283" s="7">
        <f t="shared" si="4"/>
        <v>168577971.46507782</v>
      </c>
    </row>
    <row r="284" spans="1:22" x14ac:dyDescent="0.25">
      <c r="A284" s="4" t="s">
        <v>440</v>
      </c>
      <c r="B284" s="4" t="s">
        <v>440</v>
      </c>
      <c r="C284" s="4" t="s">
        <v>475</v>
      </c>
      <c r="D284" s="4" t="s">
        <v>476</v>
      </c>
      <c r="E284" s="15" t="s">
        <v>477</v>
      </c>
      <c r="F284" s="15" t="s">
        <v>769</v>
      </c>
      <c r="G284" s="5">
        <v>21635907.693876617</v>
      </c>
      <c r="H284" s="5">
        <v>0</v>
      </c>
      <c r="I284" s="5">
        <v>0</v>
      </c>
      <c r="J284" s="5">
        <v>947226.93212669005</v>
      </c>
      <c r="K284" s="5">
        <v>633214.28054298996</v>
      </c>
      <c r="L284" s="5">
        <v>8243384.7788127717</v>
      </c>
      <c r="M284" s="5">
        <v>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6">
        <v>602813.16</v>
      </c>
      <c r="T284" s="6">
        <v>0</v>
      </c>
      <c r="U284" s="6">
        <v>0</v>
      </c>
      <c r="V284" s="7">
        <f t="shared" si="4"/>
        <v>32062546.845359068</v>
      </c>
    </row>
    <row r="285" spans="1:22" x14ac:dyDescent="0.25">
      <c r="A285" s="4" t="s">
        <v>440</v>
      </c>
      <c r="B285" s="4" t="s">
        <v>440</v>
      </c>
      <c r="C285" s="4" t="s">
        <v>475</v>
      </c>
      <c r="D285" s="4" t="s">
        <v>476</v>
      </c>
      <c r="E285" s="15" t="s">
        <v>478</v>
      </c>
      <c r="F285" s="15" t="s">
        <v>769</v>
      </c>
      <c r="G285" s="5">
        <v>155305661.5385164</v>
      </c>
      <c r="H285" s="5">
        <v>0</v>
      </c>
      <c r="I285" s="5">
        <v>0</v>
      </c>
      <c r="J285" s="5">
        <v>5640692.5972851003</v>
      </c>
      <c r="K285" s="5">
        <v>5888987.040724</v>
      </c>
      <c r="L285" s="5">
        <v>80138088.739160359</v>
      </c>
      <c r="M285" s="5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4141404.3599999994</v>
      </c>
      <c r="T285" s="6">
        <v>0</v>
      </c>
      <c r="U285" s="6">
        <v>0</v>
      </c>
      <c r="V285" s="7">
        <f t="shared" si="4"/>
        <v>251114834.27568585</v>
      </c>
    </row>
    <row r="286" spans="1:22" ht="30" x14ac:dyDescent="0.25">
      <c r="A286" s="4" t="s">
        <v>440</v>
      </c>
      <c r="B286" s="4" t="s">
        <v>440</v>
      </c>
      <c r="C286" s="4" t="s">
        <v>193</v>
      </c>
      <c r="D286" s="4" t="s">
        <v>194</v>
      </c>
      <c r="E286" s="15" t="s">
        <v>479</v>
      </c>
      <c r="F286" s="15" t="s">
        <v>769</v>
      </c>
      <c r="G286" s="5">
        <v>146842011.66872028</v>
      </c>
      <c r="H286" s="5">
        <v>0</v>
      </c>
      <c r="I286" s="5">
        <v>0</v>
      </c>
      <c r="J286" s="5">
        <v>6260718.5972851003</v>
      </c>
      <c r="K286" s="5">
        <v>5515441.2126697004</v>
      </c>
      <c r="L286" s="5">
        <v>83270834.262772545</v>
      </c>
      <c r="M286" s="5">
        <v>0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3898914.3000000003</v>
      </c>
      <c r="T286" s="6">
        <v>0</v>
      </c>
      <c r="U286" s="6">
        <v>0</v>
      </c>
      <c r="V286" s="7">
        <f t="shared" si="4"/>
        <v>245787920.04144764</v>
      </c>
    </row>
    <row r="287" spans="1:22" ht="30" x14ac:dyDescent="0.25">
      <c r="A287" s="4" t="s">
        <v>440</v>
      </c>
      <c r="B287" s="4" t="s">
        <v>440</v>
      </c>
      <c r="C287" s="4" t="s">
        <v>480</v>
      </c>
      <c r="D287" s="4" t="s">
        <v>481</v>
      </c>
      <c r="E287" s="15" t="s">
        <v>482</v>
      </c>
      <c r="F287" s="15" t="s">
        <v>771</v>
      </c>
      <c r="G287" s="5">
        <v>124266749.05216764</v>
      </c>
      <c r="H287" s="5">
        <v>31543884.937319655</v>
      </c>
      <c r="I287" s="5">
        <v>0</v>
      </c>
      <c r="J287" s="5">
        <v>9402412.3167419992</v>
      </c>
      <c r="K287" s="5">
        <v>8028362.0090498002</v>
      </c>
      <c r="L287" s="5">
        <v>0</v>
      </c>
      <c r="M287" s="5">
        <v>108439942.34884439</v>
      </c>
      <c r="N287" s="6">
        <v>0</v>
      </c>
      <c r="O287" s="6">
        <v>0</v>
      </c>
      <c r="P287" s="6">
        <v>-13077869.972659988</v>
      </c>
      <c r="Q287" s="6">
        <v>0</v>
      </c>
      <c r="R287" s="6">
        <v>0</v>
      </c>
      <c r="S287" s="6">
        <v>0</v>
      </c>
      <c r="T287" s="6">
        <v>4467014.4600000009</v>
      </c>
      <c r="U287" s="6">
        <v>0</v>
      </c>
      <c r="V287" s="7">
        <f t="shared" si="4"/>
        <v>273070495.15146345</v>
      </c>
    </row>
    <row r="288" spans="1:22" ht="30" x14ac:dyDescent="0.25">
      <c r="A288" s="4" t="s">
        <v>440</v>
      </c>
      <c r="B288" s="4" t="s">
        <v>440</v>
      </c>
      <c r="C288" s="4" t="s">
        <v>480</v>
      </c>
      <c r="D288" s="4" t="s">
        <v>481</v>
      </c>
      <c r="E288" s="15" t="s">
        <v>483</v>
      </c>
      <c r="F288" s="15" t="s">
        <v>769</v>
      </c>
      <c r="G288" s="5">
        <v>117989940.35526197</v>
      </c>
      <c r="H288" s="5">
        <v>0</v>
      </c>
      <c r="I288" s="5">
        <v>0</v>
      </c>
      <c r="J288" s="5">
        <v>4410321.4479638003</v>
      </c>
      <c r="K288" s="5">
        <v>2244839.4660633998</v>
      </c>
      <c r="L288" s="5">
        <v>56207730.893711798</v>
      </c>
      <c r="M288" s="5">
        <v>0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3308199.48</v>
      </c>
      <c r="T288" s="6">
        <v>0</v>
      </c>
      <c r="U288" s="6">
        <v>0</v>
      </c>
      <c r="V288" s="7">
        <f t="shared" si="4"/>
        <v>184161031.64300096</v>
      </c>
    </row>
    <row r="289" spans="1:22" x14ac:dyDescent="0.25">
      <c r="A289" s="4" t="s">
        <v>440</v>
      </c>
      <c r="B289" s="4" t="s">
        <v>440</v>
      </c>
      <c r="C289" s="4" t="s">
        <v>103</v>
      </c>
      <c r="D289" s="4" t="s">
        <v>104</v>
      </c>
      <c r="E289" s="15" t="s">
        <v>484</v>
      </c>
      <c r="F289" s="15" t="s">
        <v>769</v>
      </c>
      <c r="G289" s="5">
        <v>100354750.41400306</v>
      </c>
      <c r="H289" s="5">
        <v>0</v>
      </c>
      <c r="I289" s="5">
        <v>0</v>
      </c>
      <c r="J289" s="5">
        <v>2850591.239819</v>
      </c>
      <c r="K289" s="5">
        <v>1279250.7058824</v>
      </c>
      <c r="L289" s="5">
        <v>21750496.367097441</v>
      </c>
      <c r="M289" s="5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2469877.92</v>
      </c>
      <c r="T289" s="6">
        <v>0</v>
      </c>
      <c r="U289" s="6">
        <v>0</v>
      </c>
      <c r="V289" s="7">
        <f t="shared" si="4"/>
        <v>128704966.6468019</v>
      </c>
    </row>
    <row r="290" spans="1:22" x14ac:dyDescent="0.25">
      <c r="A290" s="4" t="s">
        <v>440</v>
      </c>
      <c r="B290" s="4" t="s">
        <v>440</v>
      </c>
      <c r="C290" s="4" t="s">
        <v>103</v>
      </c>
      <c r="D290" s="4" t="s">
        <v>104</v>
      </c>
      <c r="E290" s="15" t="s">
        <v>485</v>
      </c>
      <c r="F290" s="15" t="s">
        <v>769</v>
      </c>
      <c r="G290" s="5">
        <v>325107118.06781071</v>
      </c>
      <c r="H290" s="5">
        <v>0</v>
      </c>
      <c r="I290" s="5">
        <v>0</v>
      </c>
      <c r="J290" s="5">
        <v>14571375.294118</v>
      </c>
      <c r="K290" s="5">
        <v>9139064.3891403005</v>
      </c>
      <c r="L290" s="5">
        <v>171401647.46716839</v>
      </c>
      <c r="M290" s="5">
        <v>0</v>
      </c>
      <c r="N290" s="6">
        <v>0</v>
      </c>
      <c r="O290" s="6">
        <v>0</v>
      </c>
      <c r="P290" s="6">
        <v>0</v>
      </c>
      <c r="Q290" s="6">
        <v>0</v>
      </c>
      <c r="R290" s="6">
        <v>0</v>
      </c>
      <c r="S290" s="6">
        <v>8226709.7400000002</v>
      </c>
      <c r="T290" s="6">
        <v>0</v>
      </c>
      <c r="U290" s="6">
        <v>0</v>
      </c>
      <c r="V290" s="7">
        <f t="shared" si="4"/>
        <v>528445914.95823741</v>
      </c>
    </row>
    <row r="291" spans="1:22" x14ac:dyDescent="0.25">
      <c r="A291" s="4" t="s">
        <v>440</v>
      </c>
      <c r="B291" s="4" t="s">
        <v>440</v>
      </c>
      <c r="C291" s="4" t="s">
        <v>486</v>
      </c>
      <c r="D291" s="4" t="s">
        <v>487</v>
      </c>
      <c r="E291" s="15" t="s">
        <v>488</v>
      </c>
      <c r="F291" s="15" t="s">
        <v>771</v>
      </c>
      <c r="G291" s="5">
        <v>78975485.016386852</v>
      </c>
      <c r="H291" s="5">
        <v>20047145.605942477</v>
      </c>
      <c r="I291" s="5">
        <v>0</v>
      </c>
      <c r="J291" s="5">
        <v>5129883.6289593</v>
      </c>
      <c r="K291" s="5">
        <v>4767991.2941177003</v>
      </c>
      <c r="L291" s="5">
        <v>0</v>
      </c>
      <c r="M291" s="5">
        <v>63826791.948736355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2522933.46</v>
      </c>
      <c r="U291" s="6">
        <v>0</v>
      </c>
      <c r="V291" s="7">
        <f t="shared" si="4"/>
        <v>175270230.95414269</v>
      </c>
    </row>
    <row r="292" spans="1:22" x14ac:dyDescent="0.25">
      <c r="A292" s="4" t="s">
        <v>440</v>
      </c>
      <c r="B292" s="4" t="s">
        <v>440</v>
      </c>
      <c r="C292" s="4" t="s">
        <v>489</v>
      </c>
      <c r="D292" s="4" t="s">
        <v>490</v>
      </c>
      <c r="E292" s="15" t="s">
        <v>491</v>
      </c>
      <c r="F292" s="15" t="s">
        <v>771</v>
      </c>
      <c r="G292" s="5">
        <v>92319980.221317425</v>
      </c>
      <c r="H292" s="5">
        <v>23434513.703213885</v>
      </c>
      <c r="I292" s="5">
        <v>0</v>
      </c>
      <c r="J292" s="5">
        <v>3966894.2895928002</v>
      </c>
      <c r="K292" s="5">
        <v>3082618.3619909999</v>
      </c>
      <c r="L292" s="5">
        <v>0</v>
      </c>
      <c r="M292" s="5">
        <v>58202118.999930426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  <c r="T292" s="6">
        <v>2667088.98</v>
      </c>
      <c r="U292" s="6">
        <v>0</v>
      </c>
      <c r="V292" s="7">
        <f t="shared" ref="V292:V337" si="5">+SUM(G292:U292)</f>
        <v>183673214.55604553</v>
      </c>
    </row>
    <row r="293" spans="1:22" ht="30" x14ac:dyDescent="0.25">
      <c r="A293" s="4" t="s">
        <v>440</v>
      </c>
      <c r="B293" s="4" t="s">
        <v>440</v>
      </c>
      <c r="C293" s="4" t="s">
        <v>93</v>
      </c>
      <c r="D293" s="4" t="s">
        <v>94</v>
      </c>
      <c r="E293" s="15" t="s">
        <v>492</v>
      </c>
      <c r="F293" s="15" t="s">
        <v>769</v>
      </c>
      <c r="G293" s="5">
        <v>122611806.72157818</v>
      </c>
      <c r="H293" s="5">
        <v>0</v>
      </c>
      <c r="I293" s="5">
        <v>0</v>
      </c>
      <c r="J293" s="5">
        <v>5818479.0950226001</v>
      </c>
      <c r="K293" s="5">
        <v>2692717.7466063001</v>
      </c>
      <c r="L293" s="5">
        <v>66400299.566951871</v>
      </c>
      <c r="M293" s="5">
        <v>0</v>
      </c>
      <c r="N293" s="6">
        <v>0</v>
      </c>
      <c r="O293" s="6">
        <v>57542951.882148087</v>
      </c>
      <c r="P293" s="6">
        <v>0</v>
      </c>
      <c r="Q293" s="6">
        <v>0</v>
      </c>
      <c r="R293" s="6">
        <v>0</v>
      </c>
      <c r="S293" s="6">
        <v>5187600</v>
      </c>
      <c r="T293" s="6">
        <v>0</v>
      </c>
      <c r="U293" s="6">
        <v>0</v>
      </c>
      <c r="V293" s="7">
        <f t="shared" si="5"/>
        <v>260253855.01230705</v>
      </c>
    </row>
    <row r="294" spans="1:22" ht="30" x14ac:dyDescent="0.25">
      <c r="A294" s="4" t="s">
        <v>440</v>
      </c>
      <c r="B294" s="4" t="s">
        <v>440</v>
      </c>
      <c r="C294" s="4" t="s">
        <v>93</v>
      </c>
      <c r="D294" s="4" t="s">
        <v>94</v>
      </c>
      <c r="E294" s="15" t="s">
        <v>493</v>
      </c>
      <c r="F294" s="15" t="s">
        <v>769</v>
      </c>
      <c r="G294" s="5">
        <v>53351949.108185716</v>
      </c>
      <c r="H294" s="5">
        <v>0</v>
      </c>
      <c r="I294" s="5">
        <v>0</v>
      </c>
      <c r="J294" s="5">
        <v>2416301.6832579002</v>
      </c>
      <c r="K294" s="5">
        <v>1440357.6018099999</v>
      </c>
      <c r="L294" s="5">
        <v>25432998.511128195</v>
      </c>
      <c r="M294" s="5">
        <v>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6">
        <v>1489236.66</v>
      </c>
      <c r="T294" s="6">
        <v>0</v>
      </c>
      <c r="U294" s="6">
        <v>0</v>
      </c>
      <c r="V294" s="7">
        <f t="shared" si="5"/>
        <v>84130843.564381808</v>
      </c>
    </row>
    <row r="295" spans="1:22" ht="30" x14ac:dyDescent="0.25">
      <c r="A295" s="4" t="s">
        <v>440</v>
      </c>
      <c r="B295" s="4" t="s">
        <v>440</v>
      </c>
      <c r="C295" s="4" t="s">
        <v>93</v>
      </c>
      <c r="D295" s="4" t="s">
        <v>94</v>
      </c>
      <c r="E295" s="15" t="s">
        <v>494</v>
      </c>
      <c r="F295" s="15" t="s">
        <v>769</v>
      </c>
      <c r="G295" s="5">
        <v>160715911.10993722</v>
      </c>
      <c r="H295" s="5">
        <v>0</v>
      </c>
      <c r="I295" s="5">
        <v>0</v>
      </c>
      <c r="J295" s="5">
        <v>9312757.8190046009</v>
      </c>
      <c r="K295" s="5">
        <v>5560645.4027148997</v>
      </c>
      <c r="L295" s="5">
        <v>80704307.773314372</v>
      </c>
      <c r="M295" s="5">
        <v>0</v>
      </c>
      <c r="N295" s="6">
        <v>0</v>
      </c>
      <c r="O295" s="6">
        <v>0</v>
      </c>
      <c r="P295" s="6">
        <v>0</v>
      </c>
      <c r="Q295" s="6">
        <v>0</v>
      </c>
      <c r="R295" s="6">
        <v>0</v>
      </c>
      <c r="S295" s="6">
        <v>4707257.22</v>
      </c>
      <c r="T295" s="6">
        <v>0</v>
      </c>
      <c r="U295" s="6">
        <v>0</v>
      </c>
      <c r="V295" s="7">
        <f t="shared" si="5"/>
        <v>261000879.32497111</v>
      </c>
    </row>
    <row r="296" spans="1:22" x14ac:dyDescent="0.25">
      <c r="A296" s="4" t="s">
        <v>440</v>
      </c>
      <c r="B296" s="4" t="s">
        <v>440</v>
      </c>
      <c r="C296" s="4" t="s">
        <v>495</v>
      </c>
      <c r="D296" s="4" t="s">
        <v>496</v>
      </c>
      <c r="E296" s="15" t="s">
        <v>497</v>
      </c>
      <c r="F296" s="15" t="s">
        <v>771</v>
      </c>
      <c r="G296" s="5">
        <v>140769988.65588701</v>
      </c>
      <c r="H296" s="5">
        <v>35733069.05232536</v>
      </c>
      <c r="I296" s="5">
        <v>0</v>
      </c>
      <c r="J296" s="5">
        <v>8572599.4298643004</v>
      </c>
      <c r="K296" s="5">
        <v>7421980.4253393002</v>
      </c>
      <c r="L296" s="5">
        <v>0</v>
      </c>
      <c r="M296" s="5">
        <v>112330229.56731206</v>
      </c>
      <c r="N296" s="6">
        <v>0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4826631.42</v>
      </c>
      <c r="U296" s="6">
        <v>0</v>
      </c>
      <c r="V296" s="7">
        <f t="shared" si="5"/>
        <v>309654498.55072802</v>
      </c>
    </row>
    <row r="297" spans="1:22" ht="30" x14ac:dyDescent="0.25">
      <c r="A297" s="4" t="s">
        <v>440</v>
      </c>
      <c r="B297" s="4" t="s">
        <v>440</v>
      </c>
      <c r="C297" s="4" t="s">
        <v>498</v>
      </c>
      <c r="D297" s="4" t="s">
        <v>499</v>
      </c>
      <c r="E297" s="15" t="s">
        <v>500</v>
      </c>
      <c r="F297" s="15" t="s">
        <v>771</v>
      </c>
      <c r="G297" s="5">
        <v>116575368.06004718</v>
      </c>
      <c r="H297" s="5">
        <v>29591503.959503263</v>
      </c>
      <c r="I297" s="5">
        <v>0</v>
      </c>
      <c r="J297" s="5">
        <v>5790823.2850679001</v>
      </c>
      <c r="K297" s="5">
        <v>3762312.0723982002</v>
      </c>
      <c r="L297" s="5">
        <v>0</v>
      </c>
      <c r="M297" s="5">
        <v>84155066.109058529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4597857.1800000006</v>
      </c>
      <c r="U297" s="6">
        <v>0</v>
      </c>
      <c r="V297" s="7">
        <f t="shared" si="5"/>
        <v>244472930.66607505</v>
      </c>
    </row>
    <row r="298" spans="1:22" ht="30" x14ac:dyDescent="0.25">
      <c r="A298" s="4" t="s">
        <v>440</v>
      </c>
      <c r="B298" s="4" t="s">
        <v>440</v>
      </c>
      <c r="C298" s="4" t="s">
        <v>498</v>
      </c>
      <c r="D298" s="4" t="s">
        <v>499</v>
      </c>
      <c r="E298" s="15" t="s">
        <v>631</v>
      </c>
      <c r="F298" s="15" t="s">
        <v>771</v>
      </c>
      <c r="G298" s="5">
        <v>67649998.385428667</v>
      </c>
      <c r="H298" s="5">
        <v>17172282.862119336</v>
      </c>
      <c r="I298" s="5">
        <v>0</v>
      </c>
      <c r="J298" s="5">
        <v>2142008.4434389002</v>
      </c>
      <c r="K298" s="5">
        <v>1269348.5339367001</v>
      </c>
      <c r="L298" s="5">
        <v>0</v>
      </c>
      <c r="M298" s="5">
        <v>33916912.916879155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2312024.04</v>
      </c>
      <c r="U298" s="6">
        <v>0</v>
      </c>
      <c r="V298" s="7">
        <f t="shared" si="5"/>
        <v>124462575.18180276</v>
      </c>
    </row>
    <row r="299" spans="1:22" x14ac:dyDescent="0.25">
      <c r="A299" s="4" t="s">
        <v>440</v>
      </c>
      <c r="B299" s="4" t="s">
        <v>440</v>
      </c>
      <c r="C299" s="4" t="s">
        <v>501</v>
      </c>
      <c r="D299" s="4" t="s">
        <v>502</v>
      </c>
      <c r="E299" s="15" t="s">
        <v>503</v>
      </c>
      <c r="F299" s="15" t="s">
        <v>769</v>
      </c>
      <c r="G299" s="5">
        <v>88733279.802267417</v>
      </c>
      <c r="H299" s="5">
        <v>0</v>
      </c>
      <c r="I299" s="5">
        <v>0</v>
      </c>
      <c r="J299" s="5">
        <v>3718595.5565610002</v>
      </c>
      <c r="K299" s="5">
        <v>2954258.1809955002</v>
      </c>
      <c r="L299" s="5">
        <v>41103481.607892156</v>
      </c>
      <c r="M299" s="5">
        <v>0</v>
      </c>
      <c r="N299" s="6">
        <v>0</v>
      </c>
      <c r="O299" s="6">
        <v>-1923384.6381279635</v>
      </c>
      <c r="P299" s="6">
        <v>0</v>
      </c>
      <c r="Q299" s="6">
        <v>0</v>
      </c>
      <c r="R299" s="6">
        <v>0</v>
      </c>
      <c r="S299" s="6">
        <v>2337689.52</v>
      </c>
      <c r="T299" s="6">
        <v>0</v>
      </c>
      <c r="U299" s="6">
        <v>0</v>
      </c>
      <c r="V299" s="7">
        <f t="shared" si="5"/>
        <v>136923920.0295881</v>
      </c>
    </row>
    <row r="300" spans="1:22" x14ac:dyDescent="0.25">
      <c r="A300" s="4" t="s">
        <v>440</v>
      </c>
      <c r="B300" s="4" t="s">
        <v>440</v>
      </c>
      <c r="C300" s="4" t="s">
        <v>501</v>
      </c>
      <c r="D300" s="4" t="s">
        <v>502</v>
      </c>
      <c r="E300" s="15" t="s">
        <v>504</v>
      </c>
      <c r="F300" s="15" t="s">
        <v>769</v>
      </c>
      <c r="G300" s="5">
        <v>57657914.641786061</v>
      </c>
      <c r="H300" s="5">
        <v>0</v>
      </c>
      <c r="I300" s="5">
        <v>0</v>
      </c>
      <c r="J300" s="5">
        <v>4312328.5067873998</v>
      </c>
      <c r="K300" s="5">
        <v>2837339.0588234998</v>
      </c>
      <c r="L300" s="5">
        <v>33321569.751192726</v>
      </c>
      <c r="M300" s="5">
        <v>0</v>
      </c>
      <c r="N300" s="6">
        <v>0</v>
      </c>
      <c r="O300" s="6">
        <v>-5755042.7809084728</v>
      </c>
      <c r="P300" s="6">
        <v>0</v>
      </c>
      <c r="Q300" s="6">
        <v>0</v>
      </c>
      <c r="R300" s="6">
        <v>0</v>
      </c>
      <c r="S300" s="6">
        <v>1698123.06</v>
      </c>
      <c r="T300" s="6">
        <v>0</v>
      </c>
      <c r="U300" s="6">
        <v>0</v>
      </c>
      <c r="V300" s="7">
        <f t="shared" si="5"/>
        <v>94072232.23768121</v>
      </c>
    </row>
    <row r="301" spans="1:22" x14ac:dyDescent="0.25">
      <c r="A301" s="4" t="s">
        <v>440</v>
      </c>
      <c r="B301" s="4" t="s">
        <v>440</v>
      </c>
      <c r="C301" s="4" t="s">
        <v>501</v>
      </c>
      <c r="D301" s="4" t="s">
        <v>502</v>
      </c>
      <c r="E301" s="15" t="s">
        <v>505</v>
      </c>
      <c r="F301" s="15" t="s">
        <v>769</v>
      </c>
      <c r="G301" s="5">
        <v>48582420.004049502</v>
      </c>
      <c r="H301" s="5">
        <v>0</v>
      </c>
      <c r="I301" s="5">
        <v>0</v>
      </c>
      <c r="J301" s="5">
        <v>2648011.7013575002</v>
      </c>
      <c r="K301" s="5">
        <v>2034856.3891403</v>
      </c>
      <c r="L301" s="5">
        <v>24076215.161835447</v>
      </c>
      <c r="M301" s="5">
        <v>0</v>
      </c>
      <c r="N301" s="6">
        <v>0</v>
      </c>
      <c r="O301" s="6">
        <v>0</v>
      </c>
      <c r="P301" s="6">
        <v>0</v>
      </c>
      <c r="Q301" s="6">
        <v>0</v>
      </c>
      <c r="R301" s="6">
        <v>0</v>
      </c>
      <c r="S301" s="6">
        <v>1383269.4000000001</v>
      </c>
      <c r="T301" s="6">
        <v>0</v>
      </c>
      <c r="U301" s="6">
        <v>0</v>
      </c>
      <c r="V301" s="7">
        <f t="shared" si="5"/>
        <v>78724772.656382754</v>
      </c>
    </row>
    <row r="302" spans="1:22" x14ac:dyDescent="0.25">
      <c r="A302" s="4" t="s">
        <v>440</v>
      </c>
      <c r="B302" s="4" t="s">
        <v>440</v>
      </c>
      <c r="C302" s="4" t="s">
        <v>501</v>
      </c>
      <c r="D302" s="4" t="s">
        <v>502</v>
      </c>
      <c r="E302" s="15" t="s">
        <v>506</v>
      </c>
      <c r="F302" s="15" t="s">
        <v>769</v>
      </c>
      <c r="G302" s="5">
        <v>63185647.403355524</v>
      </c>
      <c r="H302" s="5">
        <v>0</v>
      </c>
      <c r="I302" s="5">
        <v>0</v>
      </c>
      <c r="J302" s="5">
        <v>1584524.7963801001</v>
      </c>
      <c r="K302" s="5">
        <v>1154624.0361991001</v>
      </c>
      <c r="L302" s="5">
        <v>16216102.579811271</v>
      </c>
      <c r="M302" s="5">
        <v>0</v>
      </c>
      <c r="N302" s="6">
        <v>0</v>
      </c>
      <c r="O302" s="6">
        <v>0</v>
      </c>
      <c r="P302" s="6">
        <v>0</v>
      </c>
      <c r="Q302" s="6">
        <v>0</v>
      </c>
      <c r="R302" s="6">
        <v>0</v>
      </c>
      <c r="S302" s="6">
        <v>1436194.08</v>
      </c>
      <c r="T302" s="6">
        <v>0</v>
      </c>
      <c r="U302" s="6">
        <v>0</v>
      </c>
      <c r="V302" s="7">
        <f t="shared" si="5"/>
        <v>83577092.895745993</v>
      </c>
    </row>
    <row r="303" spans="1:22" x14ac:dyDescent="0.25">
      <c r="A303" s="4" t="s">
        <v>440</v>
      </c>
      <c r="B303" s="4" t="s">
        <v>440</v>
      </c>
      <c r="C303" s="4" t="s">
        <v>266</v>
      </c>
      <c r="D303" s="4" t="s">
        <v>267</v>
      </c>
      <c r="E303" s="15" t="s">
        <v>507</v>
      </c>
      <c r="F303" s="15" t="s">
        <v>772</v>
      </c>
      <c r="G303" s="5">
        <v>392772409.82926852</v>
      </c>
      <c r="H303" s="5">
        <v>0</v>
      </c>
      <c r="I303" s="5">
        <v>0</v>
      </c>
      <c r="J303" s="5">
        <v>54066183.945701003</v>
      </c>
      <c r="K303" s="5">
        <v>23082283.502262</v>
      </c>
      <c r="L303" s="5">
        <v>348567222.40676874</v>
      </c>
      <c r="M303" s="5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15637715.1</v>
      </c>
      <c r="T303" s="6">
        <v>0</v>
      </c>
      <c r="U303" s="6">
        <v>0</v>
      </c>
      <c r="V303" s="7">
        <f t="shared" si="5"/>
        <v>834125814.78400028</v>
      </c>
    </row>
    <row r="304" spans="1:22" x14ac:dyDescent="0.25">
      <c r="A304" s="4" t="s">
        <v>440</v>
      </c>
      <c r="B304" s="4" t="s">
        <v>440</v>
      </c>
      <c r="C304" s="4" t="s">
        <v>508</v>
      </c>
      <c r="D304" s="4" t="s">
        <v>509</v>
      </c>
      <c r="E304" s="15" t="s">
        <v>510</v>
      </c>
      <c r="F304" s="15" t="s">
        <v>769</v>
      </c>
      <c r="G304" s="5">
        <v>126084418.9341604</v>
      </c>
      <c r="H304" s="5">
        <v>0</v>
      </c>
      <c r="I304" s="5">
        <v>0</v>
      </c>
      <c r="J304" s="5">
        <v>5342342.1809954997</v>
      </c>
      <c r="K304" s="5">
        <v>3680191.1221718998</v>
      </c>
      <c r="L304" s="5">
        <v>67968884.634520173</v>
      </c>
      <c r="M304" s="5">
        <v>0</v>
      </c>
      <c r="N304" s="6">
        <v>0</v>
      </c>
      <c r="O304" s="6">
        <v>-8846942.2658651602</v>
      </c>
      <c r="P304" s="6">
        <v>0</v>
      </c>
      <c r="Q304" s="6">
        <v>0</v>
      </c>
      <c r="R304" s="6">
        <v>0</v>
      </c>
      <c r="S304" s="6">
        <v>3100279.68</v>
      </c>
      <c r="T304" s="6">
        <v>0</v>
      </c>
      <c r="U304" s="6">
        <v>0</v>
      </c>
      <c r="V304" s="7">
        <f t="shared" si="5"/>
        <v>197329174.28598282</v>
      </c>
    </row>
    <row r="305" spans="1:22" x14ac:dyDescent="0.25">
      <c r="A305" s="4" t="s">
        <v>440</v>
      </c>
      <c r="B305" s="4" t="s">
        <v>440</v>
      </c>
      <c r="C305" s="4" t="s">
        <v>511</v>
      </c>
      <c r="D305" s="4" t="s">
        <v>512</v>
      </c>
      <c r="E305" s="15" t="s">
        <v>513</v>
      </c>
      <c r="F305" s="15" t="s">
        <v>769</v>
      </c>
      <c r="G305" s="5">
        <v>113040922.99646202</v>
      </c>
      <c r="H305" s="5">
        <v>0</v>
      </c>
      <c r="I305" s="5">
        <v>0</v>
      </c>
      <c r="J305" s="5">
        <v>4983934.6787329996</v>
      </c>
      <c r="K305" s="5">
        <v>3190862.7692308002</v>
      </c>
      <c r="L305" s="5">
        <v>51922768.146400899</v>
      </c>
      <c r="M305" s="5">
        <v>0</v>
      </c>
      <c r="N305" s="6">
        <v>0</v>
      </c>
      <c r="O305" s="6">
        <v>-19557348.35303054</v>
      </c>
      <c r="P305" s="6">
        <v>0</v>
      </c>
      <c r="Q305" s="6">
        <v>0</v>
      </c>
      <c r="R305" s="6">
        <v>0</v>
      </c>
      <c r="S305" s="6">
        <v>2732108.22</v>
      </c>
      <c r="T305" s="6">
        <v>0</v>
      </c>
      <c r="U305" s="6">
        <v>0</v>
      </c>
      <c r="V305" s="7">
        <f t="shared" si="5"/>
        <v>156313248.45779619</v>
      </c>
    </row>
    <row r="306" spans="1:22" x14ac:dyDescent="0.25">
      <c r="A306" s="4" t="s">
        <v>440</v>
      </c>
      <c r="B306" s="4" t="s">
        <v>440</v>
      </c>
      <c r="C306" s="4" t="s">
        <v>514</v>
      </c>
      <c r="D306" s="4" t="s">
        <v>515</v>
      </c>
      <c r="E306" s="15" t="s">
        <v>662</v>
      </c>
      <c r="F306" s="15" t="s">
        <v>769</v>
      </c>
      <c r="G306" s="5">
        <v>88219144.017342493</v>
      </c>
      <c r="H306" s="5">
        <v>0</v>
      </c>
      <c r="I306" s="5">
        <v>0</v>
      </c>
      <c r="J306" s="5">
        <v>4859485.5022625001</v>
      </c>
      <c r="K306" s="5">
        <v>3799541.9547510999</v>
      </c>
      <c r="L306" s="5">
        <v>54347352.039613105</v>
      </c>
      <c r="M306" s="5">
        <v>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6">
        <v>2467078.5600000005</v>
      </c>
      <c r="T306" s="6">
        <v>0</v>
      </c>
      <c r="U306" s="6">
        <v>0</v>
      </c>
      <c r="V306" s="7">
        <f t="shared" si="5"/>
        <v>153692602.07396922</v>
      </c>
    </row>
    <row r="307" spans="1:22" x14ac:dyDescent="0.25">
      <c r="A307" s="4" t="s">
        <v>440</v>
      </c>
      <c r="B307" s="4" t="s">
        <v>440</v>
      </c>
      <c r="C307" s="4" t="s">
        <v>514</v>
      </c>
      <c r="D307" s="4" t="s">
        <v>515</v>
      </c>
      <c r="E307" s="15" t="s">
        <v>663</v>
      </c>
      <c r="F307" s="15" t="s">
        <v>772</v>
      </c>
      <c r="G307" s="5">
        <v>288414785.40729576</v>
      </c>
      <c r="H307" s="5">
        <v>0</v>
      </c>
      <c r="I307" s="5">
        <v>0</v>
      </c>
      <c r="J307" s="5">
        <v>21935930.941176999</v>
      </c>
      <c r="K307" s="5">
        <v>11193302.805430001</v>
      </c>
      <c r="L307" s="5">
        <v>221070990.6726349</v>
      </c>
      <c r="M307" s="5">
        <v>0</v>
      </c>
      <c r="N307" s="6">
        <v>0</v>
      </c>
      <c r="O307" s="6">
        <v>-34171405.605714634</v>
      </c>
      <c r="P307" s="6">
        <v>0</v>
      </c>
      <c r="Q307" s="6">
        <v>0</v>
      </c>
      <c r="R307" s="6">
        <v>0</v>
      </c>
      <c r="S307" s="6">
        <v>8056593.5400000019</v>
      </c>
      <c r="T307" s="6">
        <v>0</v>
      </c>
      <c r="U307" s="6">
        <v>0</v>
      </c>
      <c r="V307" s="7">
        <f t="shared" si="5"/>
        <v>516500197.76082301</v>
      </c>
    </row>
    <row r="308" spans="1:22" x14ac:dyDescent="0.25">
      <c r="A308" s="4" t="s">
        <v>440</v>
      </c>
      <c r="B308" s="4" t="s">
        <v>440</v>
      </c>
      <c r="C308" s="4" t="s">
        <v>514</v>
      </c>
      <c r="D308" s="4" t="s">
        <v>515</v>
      </c>
      <c r="E308" s="15" t="s">
        <v>664</v>
      </c>
      <c r="F308" s="15" t="s">
        <v>769</v>
      </c>
      <c r="G308" s="5">
        <v>84682635.984047264</v>
      </c>
      <c r="H308" s="5">
        <v>0</v>
      </c>
      <c r="I308" s="5">
        <v>0</v>
      </c>
      <c r="J308" s="5">
        <v>3591616.6425339002</v>
      </c>
      <c r="K308" s="5">
        <v>2627325.239819</v>
      </c>
      <c r="L308" s="5">
        <v>39649719.450168185</v>
      </c>
      <c r="M308" s="5">
        <v>0</v>
      </c>
      <c r="N308" s="6">
        <v>0</v>
      </c>
      <c r="O308" s="6">
        <v>0</v>
      </c>
      <c r="P308" s="6">
        <v>0</v>
      </c>
      <c r="Q308" s="6">
        <v>0</v>
      </c>
      <c r="R308" s="6">
        <v>0</v>
      </c>
      <c r="S308" s="6">
        <v>2238030.54</v>
      </c>
      <c r="T308" s="6">
        <v>0</v>
      </c>
      <c r="U308" s="6">
        <v>0</v>
      </c>
      <c r="V308" s="7">
        <f t="shared" si="5"/>
        <v>132789327.85656835</v>
      </c>
    </row>
    <row r="309" spans="1:22" x14ac:dyDescent="0.25">
      <c r="A309" s="4" t="s">
        <v>440</v>
      </c>
      <c r="B309" s="4" t="s">
        <v>440</v>
      </c>
      <c r="C309" s="4" t="s">
        <v>514</v>
      </c>
      <c r="D309" s="4" t="s">
        <v>515</v>
      </c>
      <c r="E309" s="15" t="s">
        <v>665</v>
      </c>
      <c r="F309" s="15" t="s">
        <v>771</v>
      </c>
      <c r="G309" s="5">
        <v>33451211.831528597</v>
      </c>
      <c r="H309" s="5">
        <v>8491259.2071164176</v>
      </c>
      <c r="I309" s="5">
        <v>0</v>
      </c>
      <c r="J309" s="5">
        <v>1638517.3665157999</v>
      </c>
      <c r="K309" s="5">
        <v>1770675.0678733001</v>
      </c>
      <c r="L309" s="5">
        <v>0</v>
      </c>
      <c r="M309" s="5">
        <v>15860210.781459928</v>
      </c>
      <c r="N309" s="6">
        <v>0</v>
      </c>
      <c r="O309" s="6">
        <v>0</v>
      </c>
      <c r="P309" s="6">
        <v>0</v>
      </c>
      <c r="Q309" s="6">
        <v>0</v>
      </c>
      <c r="R309" s="6">
        <v>0</v>
      </c>
      <c r="S309" s="6">
        <v>0</v>
      </c>
      <c r="T309" s="6">
        <v>919182.42</v>
      </c>
      <c r="U309" s="6">
        <v>0</v>
      </c>
      <c r="V309" s="7">
        <f t="shared" si="5"/>
        <v>62131056.674494043</v>
      </c>
    </row>
    <row r="310" spans="1:22" x14ac:dyDescent="0.25">
      <c r="A310" s="4" t="s">
        <v>440</v>
      </c>
      <c r="B310" s="4" t="s">
        <v>440</v>
      </c>
      <c r="C310" s="4" t="s">
        <v>514</v>
      </c>
      <c r="D310" s="4" t="s">
        <v>515</v>
      </c>
      <c r="E310" s="15" t="s">
        <v>666</v>
      </c>
      <c r="F310" s="15" t="s">
        <v>771</v>
      </c>
      <c r="G310" s="5">
        <v>33349199.055779509</v>
      </c>
      <c r="H310" s="5">
        <v>8465364.2731545195</v>
      </c>
      <c r="I310" s="5">
        <v>0</v>
      </c>
      <c r="J310" s="5">
        <v>1713898.5429864</v>
      </c>
      <c r="K310" s="5">
        <v>2411861.719457</v>
      </c>
      <c r="L310" s="5">
        <v>0</v>
      </c>
      <c r="M310" s="5">
        <v>17581505.712495074</v>
      </c>
      <c r="N310" s="6">
        <v>0</v>
      </c>
      <c r="O310" s="6">
        <v>0</v>
      </c>
      <c r="P310" s="6">
        <v>0</v>
      </c>
      <c r="Q310" s="6">
        <v>0</v>
      </c>
      <c r="R310" s="6">
        <v>0</v>
      </c>
      <c r="S310" s="6">
        <v>0</v>
      </c>
      <c r="T310" s="6">
        <v>904178.52</v>
      </c>
      <c r="U310" s="6">
        <v>0</v>
      </c>
      <c r="V310" s="7">
        <f t="shared" si="5"/>
        <v>64426007.823872507</v>
      </c>
    </row>
    <row r="311" spans="1:22" ht="30" x14ac:dyDescent="0.25">
      <c r="A311" s="4" t="s">
        <v>440</v>
      </c>
      <c r="B311" s="4" t="s">
        <v>440</v>
      </c>
      <c r="C311" s="4" t="s">
        <v>517</v>
      </c>
      <c r="D311" s="4" t="s">
        <v>518</v>
      </c>
      <c r="E311" s="15" t="s">
        <v>519</v>
      </c>
      <c r="F311" s="15" t="s">
        <v>771</v>
      </c>
      <c r="G311" s="5">
        <v>78538075.346704736</v>
      </c>
      <c r="H311" s="5">
        <v>19936113.488371503</v>
      </c>
      <c r="I311" s="5">
        <v>0</v>
      </c>
      <c r="J311" s="5">
        <v>3529357.5656109001</v>
      </c>
      <c r="K311" s="5">
        <v>2554313.8280543</v>
      </c>
      <c r="L311" s="5">
        <v>0</v>
      </c>
      <c r="M311" s="5">
        <v>41866022.701253794</v>
      </c>
      <c r="N311" s="6">
        <v>0</v>
      </c>
      <c r="O311" s="6">
        <v>0</v>
      </c>
      <c r="P311" s="6">
        <v>15592424.341988444</v>
      </c>
      <c r="Q311" s="6">
        <v>0</v>
      </c>
      <c r="R311" s="6">
        <v>0</v>
      </c>
      <c r="S311" s="6">
        <v>0</v>
      </c>
      <c r="T311" s="6">
        <v>3342857.4</v>
      </c>
      <c r="U311" s="6">
        <v>0</v>
      </c>
      <c r="V311" s="7">
        <f t="shared" si="5"/>
        <v>165359164.67198369</v>
      </c>
    </row>
    <row r="312" spans="1:22" ht="30" x14ac:dyDescent="0.25">
      <c r="A312" s="4" t="s">
        <v>440</v>
      </c>
      <c r="B312" s="4" t="s">
        <v>440</v>
      </c>
      <c r="C312" s="4" t="s">
        <v>517</v>
      </c>
      <c r="D312" s="4" t="s">
        <v>518</v>
      </c>
      <c r="E312" s="15" t="s">
        <v>520</v>
      </c>
      <c r="F312" s="15" t="s">
        <v>769</v>
      </c>
      <c r="G312" s="5">
        <v>393072524.23913705</v>
      </c>
      <c r="H312" s="5">
        <v>0</v>
      </c>
      <c r="I312" s="5">
        <v>0</v>
      </c>
      <c r="J312" s="5">
        <v>17945767.782805</v>
      </c>
      <c r="K312" s="5">
        <v>21666934.371041</v>
      </c>
      <c r="L312" s="5">
        <v>219055014.13472414</v>
      </c>
      <c r="M312" s="5">
        <v>0</v>
      </c>
      <c r="N312" s="6">
        <v>0</v>
      </c>
      <c r="O312" s="6">
        <v>36510764.940370917</v>
      </c>
      <c r="P312" s="6">
        <v>0</v>
      </c>
      <c r="Q312" s="6">
        <v>0</v>
      </c>
      <c r="R312" s="6">
        <v>0</v>
      </c>
      <c r="S312" s="6">
        <v>16015094.82</v>
      </c>
      <c r="T312" s="6">
        <v>0</v>
      </c>
      <c r="U312" s="6">
        <v>0</v>
      </c>
      <c r="V312" s="7">
        <f t="shared" si="5"/>
        <v>704266100.28807819</v>
      </c>
    </row>
    <row r="313" spans="1:22" x14ac:dyDescent="0.25">
      <c r="A313" s="4" t="s">
        <v>440</v>
      </c>
      <c r="B313" s="4" t="s">
        <v>440</v>
      </c>
      <c r="C313" s="4" t="s">
        <v>521</v>
      </c>
      <c r="D313" s="4" t="s">
        <v>522</v>
      </c>
      <c r="E313" s="15" t="s">
        <v>523</v>
      </c>
      <c r="F313" s="15" t="s">
        <v>769</v>
      </c>
      <c r="G313" s="5">
        <v>212425406.24560586</v>
      </c>
      <c r="H313" s="5">
        <v>0</v>
      </c>
      <c r="I313" s="5">
        <v>0</v>
      </c>
      <c r="J313" s="5">
        <v>10579928.723982001</v>
      </c>
      <c r="K313" s="5">
        <v>6463045.4027148997</v>
      </c>
      <c r="L313" s="5">
        <v>110540054.99702762</v>
      </c>
      <c r="M313" s="5">
        <v>0</v>
      </c>
      <c r="N313" s="6">
        <v>0</v>
      </c>
      <c r="O313" s="6">
        <v>0</v>
      </c>
      <c r="P313" s="6">
        <v>0</v>
      </c>
      <c r="Q313" s="6">
        <v>0</v>
      </c>
      <c r="R313" s="6">
        <v>0</v>
      </c>
      <c r="S313" s="6">
        <v>6398522.8200000003</v>
      </c>
      <c r="T313" s="6">
        <v>0</v>
      </c>
      <c r="U313" s="6">
        <v>0</v>
      </c>
      <c r="V313" s="7">
        <f t="shared" si="5"/>
        <v>346406958.1893304</v>
      </c>
    </row>
    <row r="314" spans="1:22" ht="30" x14ac:dyDescent="0.25">
      <c r="A314" s="4" t="s">
        <v>440</v>
      </c>
      <c r="B314" s="4" t="s">
        <v>440</v>
      </c>
      <c r="C314" s="4" t="s">
        <v>106</v>
      </c>
      <c r="D314" s="4" t="s">
        <v>107</v>
      </c>
      <c r="E314" s="15" t="s">
        <v>524</v>
      </c>
      <c r="F314" s="15" t="s">
        <v>769</v>
      </c>
      <c r="G314" s="5">
        <v>265764682.44135678</v>
      </c>
      <c r="H314" s="5">
        <v>0</v>
      </c>
      <c r="I314" s="5">
        <v>0</v>
      </c>
      <c r="J314" s="5">
        <v>18000648.380089998</v>
      </c>
      <c r="K314" s="5">
        <v>8804191.3574659992</v>
      </c>
      <c r="L314" s="5">
        <v>172242125.70632187</v>
      </c>
      <c r="M314" s="5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7863029.459999999</v>
      </c>
      <c r="T314" s="6">
        <v>0</v>
      </c>
      <c r="U314" s="6">
        <v>0</v>
      </c>
      <c r="V314" s="7">
        <f t="shared" si="5"/>
        <v>472674677.34523457</v>
      </c>
    </row>
    <row r="315" spans="1:22" x14ac:dyDescent="0.25">
      <c r="A315" s="4" t="s">
        <v>440</v>
      </c>
      <c r="B315" s="4" t="s">
        <v>440</v>
      </c>
      <c r="C315" s="4" t="s">
        <v>525</v>
      </c>
      <c r="D315" s="4" t="s">
        <v>526</v>
      </c>
      <c r="E315" s="15" t="s">
        <v>527</v>
      </c>
      <c r="F315" s="15" t="s">
        <v>769</v>
      </c>
      <c r="G315" s="5">
        <v>177906638.46699205</v>
      </c>
      <c r="H315" s="5">
        <v>0</v>
      </c>
      <c r="I315" s="5">
        <v>0</v>
      </c>
      <c r="J315" s="5">
        <v>7454043.8009048998</v>
      </c>
      <c r="K315" s="5">
        <v>5923704.9140272001</v>
      </c>
      <c r="L315" s="5">
        <v>82852209.184169307</v>
      </c>
      <c r="M315" s="5">
        <v>0</v>
      </c>
      <c r="N315" s="6">
        <v>0</v>
      </c>
      <c r="O315" s="6">
        <v>-11637410.550345499</v>
      </c>
      <c r="P315" s="6">
        <v>0</v>
      </c>
      <c r="Q315" s="6">
        <v>0</v>
      </c>
      <c r="R315" s="6">
        <v>0</v>
      </c>
      <c r="S315" s="6">
        <v>4793185.2600000007</v>
      </c>
      <c r="T315" s="6">
        <v>0</v>
      </c>
      <c r="U315" s="6">
        <v>0</v>
      </c>
      <c r="V315" s="7">
        <f t="shared" si="5"/>
        <v>267292371.07574794</v>
      </c>
    </row>
    <row r="316" spans="1:22" ht="30" x14ac:dyDescent="0.25">
      <c r="A316" s="4" t="s">
        <v>440</v>
      </c>
      <c r="B316" s="4" t="s">
        <v>440</v>
      </c>
      <c r="C316" s="4" t="s">
        <v>528</v>
      </c>
      <c r="D316" s="4" t="s">
        <v>529</v>
      </c>
      <c r="E316" s="15" t="s">
        <v>530</v>
      </c>
      <c r="F316" s="15" t="s">
        <v>769</v>
      </c>
      <c r="G316" s="5">
        <v>88946788.625253245</v>
      </c>
      <c r="H316" s="5">
        <v>0</v>
      </c>
      <c r="I316" s="5">
        <v>0</v>
      </c>
      <c r="J316" s="5">
        <v>5142754.0814479999</v>
      </c>
      <c r="K316" s="5">
        <v>3307066.2171946</v>
      </c>
      <c r="L316" s="5">
        <v>49269276.002625301</v>
      </c>
      <c r="M316" s="5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2363076</v>
      </c>
      <c r="T316" s="6">
        <v>0</v>
      </c>
      <c r="U316" s="6">
        <v>0</v>
      </c>
      <c r="V316" s="7">
        <f t="shared" si="5"/>
        <v>149028960.92652115</v>
      </c>
    </row>
    <row r="317" spans="1:22" ht="30" x14ac:dyDescent="0.25">
      <c r="A317" s="4" t="s">
        <v>440</v>
      </c>
      <c r="B317" s="4" t="s">
        <v>440</v>
      </c>
      <c r="C317" s="4" t="s">
        <v>531</v>
      </c>
      <c r="D317" s="4" t="s">
        <v>532</v>
      </c>
      <c r="E317" s="15" t="s">
        <v>533</v>
      </c>
      <c r="F317" s="15" t="s">
        <v>771</v>
      </c>
      <c r="G317" s="5">
        <v>98727443.214511216</v>
      </c>
      <c r="H317" s="5">
        <v>25060984.798169374</v>
      </c>
      <c r="I317" s="5">
        <v>0</v>
      </c>
      <c r="J317" s="5">
        <v>5029465.0045248996</v>
      </c>
      <c r="K317" s="5">
        <v>3647414.9954750999</v>
      </c>
      <c r="L317" s="5">
        <v>0</v>
      </c>
      <c r="M317" s="5">
        <v>53472348.41100958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v>2949957.72</v>
      </c>
      <c r="U317" s="6">
        <v>0</v>
      </c>
      <c r="V317" s="7">
        <f t="shared" si="5"/>
        <v>188887614.14369017</v>
      </c>
    </row>
    <row r="318" spans="1:22" x14ac:dyDescent="0.25">
      <c r="A318" s="4" t="s">
        <v>440</v>
      </c>
      <c r="B318" s="4" t="s">
        <v>440</v>
      </c>
      <c r="C318" s="4" t="s">
        <v>39</v>
      </c>
      <c r="D318" s="4" t="s">
        <v>40</v>
      </c>
      <c r="E318" s="15" t="s">
        <v>534</v>
      </c>
      <c r="F318" s="15" t="s">
        <v>772</v>
      </c>
      <c r="G318" s="5">
        <v>154318317.66304234</v>
      </c>
      <c r="H318" s="5">
        <v>0</v>
      </c>
      <c r="I318" s="5">
        <v>0</v>
      </c>
      <c r="J318" s="5">
        <v>8464860.9411763996</v>
      </c>
      <c r="K318" s="5">
        <v>3950513.3031674</v>
      </c>
      <c r="L318" s="5">
        <v>122119833.66805419</v>
      </c>
      <c r="M318" s="5">
        <v>0</v>
      </c>
      <c r="N318" s="6">
        <v>0</v>
      </c>
      <c r="O318" s="6">
        <v>-4919694.1058539627</v>
      </c>
      <c r="P318" s="6">
        <v>0</v>
      </c>
      <c r="Q318" s="6">
        <v>0</v>
      </c>
      <c r="R318" s="6">
        <v>0</v>
      </c>
      <c r="S318" s="6">
        <v>3750316.92</v>
      </c>
      <c r="T318" s="6">
        <v>0</v>
      </c>
      <c r="U318" s="6">
        <v>0</v>
      </c>
      <c r="V318" s="7">
        <f t="shared" si="5"/>
        <v>287684148.38958633</v>
      </c>
    </row>
    <row r="319" spans="1:22" x14ac:dyDescent="0.25">
      <c r="A319" s="4" t="s">
        <v>440</v>
      </c>
      <c r="B319" s="4" t="s">
        <v>440</v>
      </c>
      <c r="C319" s="4" t="s">
        <v>535</v>
      </c>
      <c r="D319" s="4" t="s">
        <v>536</v>
      </c>
      <c r="E319" s="15" t="s">
        <v>537</v>
      </c>
      <c r="F319" s="15" t="s">
        <v>769</v>
      </c>
      <c r="G319" s="5">
        <v>217816211.62985823</v>
      </c>
      <c r="H319" s="5">
        <v>0</v>
      </c>
      <c r="I319" s="5">
        <v>0</v>
      </c>
      <c r="J319" s="5">
        <v>10620814.307692001</v>
      </c>
      <c r="K319" s="5">
        <v>7183772.4524886999</v>
      </c>
      <c r="L319" s="5">
        <v>110367973.40241815</v>
      </c>
      <c r="M319" s="5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5843737.620000001</v>
      </c>
      <c r="T319" s="6">
        <v>0</v>
      </c>
      <c r="U319" s="6">
        <v>0</v>
      </c>
      <c r="V319" s="7">
        <f t="shared" si="5"/>
        <v>351832509.41245705</v>
      </c>
    </row>
    <row r="320" spans="1:22" x14ac:dyDescent="0.25">
      <c r="A320" s="4" t="s">
        <v>440</v>
      </c>
      <c r="B320" s="4" t="s">
        <v>440</v>
      </c>
      <c r="C320" s="4" t="s">
        <v>538</v>
      </c>
      <c r="D320" s="4" t="s">
        <v>539</v>
      </c>
      <c r="E320" s="15" t="s">
        <v>540</v>
      </c>
      <c r="F320" s="15" t="s">
        <v>769</v>
      </c>
      <c r="G320" s="5">
        <v>243248455.08617732</v>
      </c>
      <c r="H320" s="5">
        <v>0</v>
      </c>
      <c r="I320" s="5">
        <v>0</v>
      </c>
      <c r="J320" s="5">
        <v>11576137.375566</v>
      </c>
      <c r="K320" s="5">
        <v>10636489.085973</v>
      </c>
      <c r="L320" s="5">
        <v>143406506.50995612</v>
      </c>
      <c r="M320" s="5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6714272.5200000005</v>
      </c>
      <c r="T320" s="6">
        <v>0</v>
      </c>
      <c r="U320" s="6">
        <v>0</v>
      </c>
      <c r="V320" s="7">
        <f t="shared" si="5"/>
        <v>415581860.57767242</v>
      </c>
    </row>
    <row r="321" spans="1:22" ht="30" x14ac:dyDescent="0.25">
      <c r="A321" s="4" t="s">
        <v>440</v>
      </c>
      <c r="B321" s="4" t="s">
        <v>440</v>
      </c>
      <c r="C321" s="4" t="s">
        <v>541</v>
      </c>
      <c r="D321" s="4" t="s">
        <v>542</v>
      </c>
      <c r="E321" s="15" t="s">
        <v>543</v>
      </c>
      <c r="F321" s="15" t="s">
        <v>769</v>
      </c>
      <c r="G321" s="5">
        <v>222970437.98168692</v>
      </c>
      <c r="H321" s="5">
        <v>0</v>
      </c>
      <c r="I321" s="5">
        <v>0</v>
      </c>
      <c r="J321" s="5">
        <v>11943706.126697</v>
      </c>
      <c r="K321" s="5">
        <v>8470185.7013575006</v>
      </c>
      <c r="L321" s="5">
        <v>140685001.99366975</v>
      </c>
      <c r="M321" s="5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6012000</v>
      </c>
      <c r="T321" s="6">
        <v>0</v>
      </c>
      <c r="U321" s="6">
        <v>0</v>
      </c>
      <c r="V321" s="7">
        <f t="shared" si="5"/>
        <v>390081331.80341119</v>
      </c>
    </row>
    <row r="322" spans="1:22" x14ac:dyDescent="0.25">
      <c r="A322" s="4" t="s">
        <v>440</v>
      </c>
      <c r="B322" s="4" t="s">
        <v>440</v>
      </c>
      <c r="C322" s="4" t="s">
        <v>544</v>
      </c>
      <c r="D322" s="4" t="s">
        <v>545</v>
      </c>
      <c r="E322" s="15" t="s">
        <v>546</v>
      </c>
      <c r="F322" s="15" t="s">
        <v>771</v>
      </c>
      <c r="G322" s="5">
        <v>101349536.1238417</v>
      </c>
      <c r="H322" s="5">
        <v>25726577.144132815</v>
      </c>
      <c r="I322" s="5">
        <v>0</v>
      </c>
      <c r="J322" s="5">
        <v>9198579.3303168006</v>
      </c>
      <c r="K322" s="5">
        <v>7202056.0633484004</v>
      </c>
      <c r="L322" s="5">
        <v>0</v>
      </c>
      <c r="M322" s="5">
        <v>91169186.136582524</v>
      </c>
      <c r="N322" s="6">
        <v>0</v>
      </c>
      <c r="O322" s="6">
        <v>0</v>
      </c>
      <c r="P322" s="6">
        <v>0</v>
      </c>
      <c r="Q322" s="6">
        <v>0</v>
      </c>
      <c r="R322" s="6">
        <v>0</v>
      </c>
      <c r="S322" s="6">
        <v>0</v>
      </c>
      <c r="T322" s="6">
        <v>3399893.46</v>
      </c>
      <c r="U322" s="6">
        <v>0</v>
      </c>
      <c r="V322" s="7">
        <f t="shared" si="5"/>
        <v>238045828.25822228</v>
      </c>
    </row>
    <row r="323" spans="1:22" x14ac:dyDescent="0.25">
      <c r="A323" s="4" t="s">
        <v>440</v>
      </c>
      <c r="B323" s="4" t="s">
        <v>440</v>
      </c>
      <c r="C323" s="4" t="s">
        <v>547</v>
      </c>
      <c r="D323" s="4" t="s">
        <v>548</v>
      </c>
      <c r="E323" s="15" t="s">
        <v>549</v>
      </c>
      <c r="F323" s="15" t="s">
        <v>769</v>
      </c>
      <c r="G323" s="5">
        <v>156086088.72908032</v>
      </c>
      <c r="H323" s="5">
        <v>0</v>
      </c>
      <c r="I323" s="5">
        <v>0</v>
      </c>
      <c r="J323" s="5">
        <v>8813909.3755655009</v>
      </c>
      <c r="K323" s="5">
        <v>5729817.8823528998</v>
      </c>
      <c r="L323" s="5">
        <v>82649442.215597764</v>
      </c>
      <c r="M323" s="5">
        <v>0</v>
      </c>
      <c r="N323" s="6">
        <v>0</v>
      </c>
      <c r="O323" s="6">
        <v>-8504683.4007970542</v>
      </c>
      <c r="P323" s="6">
        <v>0</v>
      </c>
      <c r="Q323" s="6">
        <v>0</v>
      </c>
      <c r="R323" s="6">
        <v>0</v>
      </c>
      <c r="S323" s="6">
        <v>4424123.7</v>
      </c>
      <c r="T323" s="6">
        <v>0</v>
      </c>
      <c r="U323" s="6">
        <v>0</v>
      </c>
      <c r="V323" s="7">
        <f t="shared" si="5"/>
        <v>249198698.5017994</v>
      </c>
    </row>
    <row r="324" spans="1:22" ht="30" x14ac:dyDescent="0.25">
      <c r="A324" s="4" t="s">
        <v>440</v>
      </c>
      <c r="B324" s="4" t="s">
        <v>440</v>
      </c>
      <c r="C324" s="4" t="s">
        <v>550</v>
      </c>
      <c r="D324" s="4" t="s">
        <v>551</v>
      </c>
      <c r="E324" s="15" t="s">
        <v>552</v>
      </c>
      <c r="F324" s="15" t="s">
        <v>769</v>
      </c>
      <c r="G324" s="5">
        <v>146102310.56076398</v>
      </c>
      <c r="H324" s="5">
        <v>0</v>
      </c>
      <c r="I324" s="5">
        <v>0</v>
      </c>
      <c r="J324" s="5">
        <v>5163378.5972849997</v>
      </c>
      <c r="K324" s="5">
        <v>3757962.8778281002</v>
      </c>
      <c r="L324" s="5">
        <v>72785992.035064727</v>
      </c>
      <c r="M324" s="5">
        <v>0</v>
      </c>
      <c r="N324" s="6">
        <v>0</v>
      </c>
      <c r="O324" s="6">
        <v>-49076.435583407707</v>
      </c>
      <c r="P324" s="6">
        <v>0</v>
      </c>
      <c r="Q324" s="6">
        <v>0</v>
      </c>
      <c r="R324" s="6">
        <v>0</v>
      </c>
      <c r="S324" s="6">
        <v>3640734.18</v>
      </c>
      <c r="T324" s="6">
        <v>0</v>
      </c>
      <c r="U324" s="6">
        <v>0</v>
      </c>
      <c r="V324" s="7">
        <f t="shared" si="5"/>
        <v>231401301.8153584</v>
      </c>
    </row>
    <row r="325" spans="1:22" ht="30" x14ac:dyDescent="0.25">
      <c r="A325" s="4" t="s">
        <v>440</v>
      </c>
      <c r="B325" s="4" t="s">
        <v>440</v>
      </c>
      <c r="C325" s="4" t="s">
        <v>553</v>
      </c>
      <c r="D325" s="4" t="s">
        <v>554</v>
      </c>
      <c r="E325" s="15" t="s">
        <v>555</v>
      </c>
      <c r="F325" s="15" t="s">
        <v>769</v>
      </c>
      <c r="G325" s="5">
        <v>209384929.97836849</v>
      </c>
      <c r="H325" s="5">
        <v>0</v>
      </c>
      <c r="I325" s="5">
        <v>0</v>
      </c>
      <c r="J325" s="5">
        <v>12621207.665158</v>
      </c>
      <c r="K325" s="5">
        <v>10428091.375566</v>
      </c>
      <c r="L325" s="5">
        <v>139466870.20626676</v>
      </c>
      <c r="M325" s="5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5514064.5599999996</v>
      </c>
      <c r="T325" s="6">
        <v>0</v>
      </c>
      <c r="U325" s="6">
        <v>0</v>
      </c>
      <c r="V325" s="7">
        <f t="shared" si="5"/>
        <v>377415163.78535926</v>
      </c>
    </row>
    <row r="326" spans="1:22" ht="30" x14ac:dyDescent="0.25">
      <c r="A326" s="4" t="s">
        <v>440</v>
      </c>
      <c r="B326" s="4" t="s">
        <v>440</v>
      </c>
      <c r="C326" s="4" t="s">
        <v>556</v>
      </c>
      <c r="D326" s="4" t="s">
        <v>557</v>
      </c>
      <c r="E326" s="15" t="s">
        <v>558</v>
      </c>
      <c r="F326" s="15" t="s">
        <v>769</v>
      </c>
      <c r="G326" s="5">
        <v>105489022.05684952</v>
      </c>
      <c r="H326" s="5">
        <v>0</v>
      </c>
      <c r="I326" s="5">
        <v>0</v>
      </c>
      <c r="J326" s="5">
        <v>3991592.280543</v>
      </c>
      <c r="K326" s="5">
        <v>2438689.4479637998</v>
      </c>
      <c r="L326" s="5">
        <v>43864357.068505011</v>
      </c>
      <c r="M326" s="5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2687788.98</v>
      </c>
      <c r="T326" s="6">
        <v>0</v>
      </c>
      <c r="U326" s="6">
        <v>0</v>
      </c>
      <c r="V326" s="7">
        <f t="shared" si="5"/>
        <v>158471449.83386132</v>
      </c>
    </row>
    <row r="327" spans="1:22" x14ac:dyDescent="0.25">
      <c r="A327" s="4" t="s">
        <v>440</v>
      </c>
      <c r="B327" s="4" t="s">
        <v>440</v>
      </c>
      <c r="C327" s="4" t="s">
        <v>559</v>
      </c>
      <c r="D327" s="4" t="s">
        <v>560</v>
      </c>
      <c r="E327" s="15" t="s">
        <v>561</v>
      </c>
      <c r="F327" s="15" t="s">
        <v>769</v>
      </c>
      <c r="G327" s="5">
        <v>128085560.65009667</v>
      </c>
      <c r="H327" s="5">
        <v>0</v>
      </c>
      <c r="I327" s="5">
        <v>0</v>
      </c>
      <c r="J327" s="5">
        <v>6581266.7963800998</v>
      </c>
      <c r="K327" s="5">
        <v>4695338.0995474998</v>
      </c>
      <c r="L327" s="5">
        <v>75087863.920201644</v>
      </c>
      <c r="M327" s="5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3768490.8000000003</v>
      </c>
      <c r="T327" s="6">
        <v>0</v>
      </c>
      <c r="U327" s="6">
        <v>0</v>
      </c>
      <c r="V327" s="7">
        <f t="shared" si="5"/>
        <v>218218520.26622593</v>
      </c>
    </row>
    <row r="328" spans="1:22" x14ac:dyDescent="0.25">
      <c r="A328" s="4" t="s">
        <v>440</v>
      </c>
      <c r="B328" s="4" t="s">
        <v>440</v>
      </c>
      <c r="C328" s="4" t="s">
        <v>562</v>
      </c>
      <c r="D328" s="4" t="s">
        <v>563</v>
      </c>
      <c r="E328" s="15" t="s">
        <v>564</v>
      </c>
      <c r="F328" s="15" t="s">
        <v>771</v>
      </c>
      <c r="G328" s="5">
        <v>74467741.312635615</v>
      </c>
      <c r="H328" s="5">
        <v>18902899.459627319</v>
      </c>
      <c r="I328" s="5">
        <v>0</v>
      </c>
      <c r="J328" s="5">
        <v>3902547.4570136</v>
      </c>
      <c r="K328" s="5">
        <v>3425874.1538461</v>
      </c>
      <c r="L328" s="5">
        <v>0</v>
      </c>
      <c r="M328" s="5">
        <v>44651585.678521924</v>
      </c>
      <c r="N328" s="6">
        <v>0</v>
      </c>
      <c r="O328" s="6">
        <v>0</v>
      </c>
      <c r="P328" s="6">
        <v>0</v>
      </c>
      <c r="Q328" s="6">
        <v>0</v>
      </c>
      <c r="R328" s="6">
        <v>0</v>
      </c>
      <c r="S328" s="6">
        <v>0</v>
      </c>
      <c r="T328" s="6">
        <v>1953149.4000000001</v>
      </c>
      <c r="U328" s="6">
        <v>0</v>
      </c>
      <c r="V328" s="7">
        <f t="shared" si="5"/>
        <v>147303797.46164456</v>
      </c>
    </row>
    <row r="329" spans="1:22" x14ac:dyDescent="0.25">
      <c r="A329" s="4" t="s">
        <v>440</v>
      </c>
      <c r="B329" s="4" t="s">
        <v>440</v>
      </c>
      <c r="C329" s="4" t="s">
        <v>295</v>
      </c>
      <c r="D329" s="4" t="s">
        <v>296</v>
      </c>
      <c r="E329" s="15" t="s">
        <v>565</v>
      </c>
      <c r="F329" s="15" t="s">
        <v>769</v>
      </c>
      <c r="G329" s="5">
        <v>46571681.584182009</v>
      </c>
      <c r="H329" s="5">
        <v>0</v>
      </c>
      <c r="I329" s="5">
        <v>0</v>
      </c>
      <c r="J329" s="5">
        <v>2577844.1176470998</v>
      </c>
      <c r="K329" s="5">
        <v>1511215.3755656001</v>
      </c>
      <c r="L329" s="5">
        <v>23018105.283519797</v>
      </c>
      <c r="M329" s="5">
        <v>0</v>
      </c>
      <c r="N329" s="6">
        <v>0</v>
      </c>
      <c r="O329" s="6">
        <v>0</v>
      </c>
      <c r="P329" s="6">
        <v>0</v>
      </c>
      <c r="Q329" s="6">
        <v>0</v>
      </c>
      <c r="R329" s="6">
        <v>0</v>
      </c>
      <c r="S329" s="6">
        <v>1144806.6600000001</v>
      </c>
      <c r="T329" s="6">
        <v>0</v>
      </c>
      <c r="U329" s="6">
        <v>0</v>
      </c>
      <c r="V329" s="7">
        <f t="shared" si="5"/>
        <v>74823653.020914495</v>
      </c>
    </row>
    <row r="330" spans="1:22" x14ac:dyDescent="0.25">
      <c r="A330" s="4" t="s">
        <v>440</v>
      </c>
      <c r="B330" s="4" t="s">
        <v>440</v>
      </c>
      <c r="C330" s="4" t="s">
        <v>295</v>
      </c>
      <c r="D330" s="4" t="s">
        <v>296</v>
      </c>
      <c r="E330" s="15" t="s">
        <v>566</v>
      </c>
      <c r="F330" s="15" t="s">
        <v>769</v>
      </c>
      <c r="G330" s="5">
        <v>119914005.84855299</v>
      </c>
      <c r="H330" s="5">
        <v>0</v>
      </c>
      <c r="I330" s="5">
        <v>0</v>
      </c>
      <c r="J330" s="5">
        <v>3891651.6108597</v>
      </c>
      <c r="K330" s="5">
        <v>2581353.4298642999</v>
      </c>
      <c r="L330" s="5">
        <v>38951631.097042345</v>
      </c>
      <c r="M330" s="5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2799388.44</v>
      </c>
      <c r="T330" s="6">
        <v>0</v>
      </c>
      <c r="U330" s="6">
        <v>0</v>
      </c>
      <c r="V330" s="7">
        <f t="shared" si="5"/>
        <v>168138030.42631933</v>
      </c>
    </row>
    <row r="331" spans="1:22" ht="30" x14ac:dyDescent="0.25">
      <c r="A331" s="4" t="s">
        <v>440</v>
      </c>
      <c r="B331" s="4" t="s">
        <v>440</v>
      </c>
      <c r="C331" s="4" t="s">
        <v>567</v>
      </c>
      <c r="D331" s="4" t="s">
        <v>568</v>
      </c>
      <c r="E331" s="15" t="s">
        <v>569</v>
      </c>
      <c r="F331" s="15" t="s">
        <v>769</v>
      </c>
      <c r="G331" s="5">
        <v>167971592.37046379</v>
      </c>
      <c r="H331" s="5">
        <v>0</v>
      </c>
      <c r="I331" s="5">
        <v>0</v>
      </c>
      <c r="J331" s="5">
        <v>7510485.520362</v>
      </c>
      <c r="K331" s="5">
        <v>3895429.8823529999</v>
      </c>
      <c r="L331" s="5">
        <v>93913647.859632388</v>
      </c>
      <c r="M331" s="5">
        <v>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6">
        <v>5579470.4400000004</v>
      </c>
      <c r="T331" s="6">
        <v>0</v>
      </c>
      <c r="U331" s="6">
        <v>0</v>
      </c>
      <c r="V331" s="7">
        <f t="shared" si="5"/>
        <v>278870626.07281119</v>
      </c>
    </row>
    <row r="332" spans="1:22" x14ac:dyDescent="0.25">
      <c r="A332" s="4" t="s">
        <v>440</v>
      </c>
      <c r="B332" s="4" t="s">
        <v>440</v>
      </c>
      <c r="C332" s="4" t="s">
        <v>570</v>
      </c>
      <c r="D332" s="4" t="s">
        <v>571</v>
      </c>
      <c r="E332" s="15" t="s">
        <v>572</v>
      </c>
      <c r="F332" s="15" t="s">
        <v>769</v>
      </c>
      <c r="G332" s="5">
        <v>188851445.4412899</v>
      </c>
      <c r="H332" s="5">
        <v>0</v>
      </c>
      <c r="I332" s="5">
        <v>0</v>
      </c>
      <c r="J332" s="5">
        <v>7776337.9728506999</v>
      </c>
      <c r="K332" s="5">
        <v>5946255.5384614998</v>
      </c>
      <c r="L332" s="5">
        <v>84631284.399511352</v>
      </c>
      <c r="M332" s="5">
        <v>0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5174400.6000000006</v>
      </c>
      <c r="T332" s="6">
        <v>0</v>
      </c>
      <c r="U332" s="6">
        <v>0</v>
      </c>
      <c r="V332" s="7">
        <f t="shared" si="5"/>
        <v>292379723.95211351</v>
      </c>
    </row>
    <row r="333" spans="1:22" x14ac:dyDescent="0.25">
      <c r="A333" s="4" t="s">
        <v>440</v>
      </c>
      <c r="B333" s="4" t="s">
        <v>440</v>
      </c>
      <c r="C333" s="4" t="s">
        <v>573</v>
      </c>
      <c r="D333" s="4" t="s">
        <v>574</v>
      </c>
      <c r="E333" s="15" t="s">
        <v>575</v>
      </c>
      <c r="F333" s="15" t="s">
        <v>769</v>
      </c>
      <c r="G333" s="5">
        <v>155849010.54901344</v>
      </c>
      <c r="H333" s="5">
        <v>0</v>
      </c>
      <c r="I333" s="5">
        <v>0</v>
      </c>
      <c r="J333" s="5">
        <v>8121438.8687781999</v>
      </c>
      <c r="K333" s="5">
        <v>4905224.0904976996</v>
      </c>
      <c r="L333" s="5">
        <v>86624308.542578951</v>
      </c>
      <c r="M333" s="5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4731156</v>
      </c>
      <c r="T333" s="6">
        <v>0</v>
      </c>
      <c r="U333" s="6">
        <v>0</v>
      </c>
      <c r="V333" s="7">
        <f t="shared" si="5"/>
        <v>260231138.05086827</v>
      </c>
    </row>
    <row r="334" spans="1:22" ht="30" x14ac:dyDescent="0.25">
      <c r="A334" s="4" t="s">
        <v>440</v>
      </c>
      <c r="B334" s="4" t="s">
        <v>440</v>
      </c>
      <c r="C334" s="4" t="s">
        <v>576</v>
      </c>
      <c r="D334" s="4" t="s">
        <v>577</v>
      </c>
      <c r="E334" s="15" t="s">
        <v>578</v>
      </c>
      <c r="F334" s="15" t="s">
        <v>769</v>
      </c>
      <c r="G334" s="5">
        <v>175058799.00452417</v>
      </c>
      <c r="H334" s="5">
        <v>0</v>
      </c>
      <c r="I334" s="5">
        <v>0</v>
      </c>
      <c r="J334" s="5">
        <v>9734551.4660634007</v>
      </c>
      <c r="K334" s="5">
        <v>6325306</v>
      </c>
      <c r="L334" s="5">
        <v>108895346.51705505</v>
      </c>
      <c r="M334" s="5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5699647.9799999995</v>
      </c>
      <c r="T334" s="6">
        <v>0</v>
      </c>
      <c r="U334" s="6">
        <v>0</v>
      </c>
      <c r="V334" s="7">
        <f t="shared" si="5"/>
        <v>305713650.96764266</v>
      </c>
    </row>
    <row r="335" spans="1:22" x14ac:dyDescent="0.25">
      <c r="A335" s="4" t="s">
        <v>440</v>
      </c>
      <c r="B335" s="4" t="s">
        <v>440</v>
      </c>
      <c r="C335" s="4" t="s">
        <v>302</v>
      </c>
      <c r="D335" s="4" t="s">
        <v>303</v>
      </c>
      <c r="E335" s="15" t="s">
        <v>579</v>
      </c>
      <c r="F335" s="15" t="s">
        <v>769</v>
      </c>
      <c r="G335" s="5">
        <v>142164939.50600696</v>
      </c>
      <c r="H335" s="5">
        <v>0</v>
      </c>
      <c r="I335" s="5">
        <v>0</v>
      </c>
      <c r="J335" s="5">
        <v>7670244.8687782995</v>
      </c>
      <c r="K335" s="5">
        <v>5987402.4434388997</v>
      </c>
      <c r="L335" s="5">
        <v>74116056.917186782</v>
      </c>
      <c r="M335" s="5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4857887.16</v>
      </c>
      <c r="T335" s="6">
        <v>0</v>
      </c>
      <c r="U335" s="6">
        <v>0</v>
      </c>
      <c r="V335" s="7">
        <f t="shared" si="5"/>
        <v>234796530.89541093</v>
      </c>
    </row>
    <row r="336" spans="1:22" x14ac:dyDescent="0.25">
      <c r="A336" s="4" t="s">
        <v>440</v>
      </c>
      <c r="B336" s="4" t="s">
        <v>440</v>
      </c>
      <c r="C336" s="4" t="s">
        <v>302</v>
      </c>
      <c r="D336" s="4" t="s">
        <v>303</v>
      </c>
      <c r="E336" s="15" t="s">
        <v>580</v>
      </c>
      <c r="F336" s="15" t="s">
        <v>769</v>
      </c>
      <c r="G336" s="5">
        <v>221881838.69628</v>
      </c>
      <c r="H336" s="5">
        <v>0</v>
      </c>
      <c r="I336" s="5">
        <v>0</v>
      </c>
      <c r="J336" s="5">
        <v>10416347.610859999</v>
      </c>
      <c r="K336" s="5">
        <v>7403386.9049773999</v>
      </c>
      <c r="L336" s="5">
        <v>95668756.252750143</v>
      </c>
      <c r="M336" s="5">
        <v>0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7849207.9799999995</v>
      </c>
      <c r="T336" s="6">
        <v>0</v>
      </c>
      <c r="U336" s="6">
        <v>0</v>
      </c>
      <c r="V336" s="7">
        <f t="shared" si="5"/>
        <v>343219537.44486755</v>
      </c>
    </row>
    <row r="337" spans="1:22" x14ac:dyDescent="0.25">
      <c r="A337" s="4" t="s">
        <v>440</v>
      </c>
      <c r="B337" s="4" t="s">
        <v>440</v>
      </c>
      <c r="C337" s="4" t="s">
        <v>302</v>
      </c>
      <c r="D337" s="4" t="s">
        <v>303</v>
      </c>
      <c r="E337" s="15" t="s">
        <v>581</v>
      </c>
      <c r="F337" s="15" t="s">
        <v>769</v>
      </c>
      <c r="G337" s="5">
        <v>177355320.68976647</v>
      </c>
      <c r="H337" s="5">
        <v>0</v>
      </c>
      <c r="I337" s="5">
        <v>0</v>
      </c>
      <c r="J337" s="5">
        <v>7816956.6425339002</v>
      </c>
      <c r="K337" s="5">
        <v>4517154.0904976996</v>
      </c>
      <c r="L337" s="5">
        <v>74779624.832476974</v>
      </c>
      <c r="M337" s="5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5522968.0800000001</v>
      </c>
      <c r="T337" s="6">
        <v>0</v>
      </c>
      <c r="U337" s="6">
        <v>0</v>
      </c>
      <c r="V337" s="7">
        <f t="shared" si="5"/>
        <v>269992024.33527505</v>
      </c>
    </row>
    <row r="338" spans="1:22" x14ac:dyDescent="0.25">
      <c r="A338" s="4" t="s">
        <v>440</v>
      </c>
      <c r="B338" s="4" t="s">
        <v>440</v>
      </c>
      <c r="C338" s="4" t="s">
        <v>302</v>
      </c>
      <c r="D338" s="4" t="s">
        <v>303</v>
      </c>
      <c r="E338" s="15" t="s">
        <v>582</v>
      </c>
      <c r="F338" s="15" t="s">
        <v>769</v>
      </c>
      <c r="G338" s="5">
        <v>80183885.334937125</v>
      </c>
      <c r="H338" s="5">
        <v>0</v>
      </c>
      <c r="I338" s="5">
        <v>0</v>
      </c>
      <c r="J338" s="5">
        <v>3314483.6742082001</v>
      </c>
      <c r="K338" s="5">
        <v>1924920.7963801001</v>
      </c>
      <c r="L338" s="5">
        <v>35489439.446501173</v>
      </c>
      <c r="M338" s="5">
        <v>0</v>
      </c>
      <c r="N338" s="6">
        <v>0</v>
      </c>
      <c r="O338" s="6">
        <v>9947528.4208969474</v>
      </c>
      <c r="P338" s="6">
        <v>0</v>
      </c>
      <c r="Q338" s="6">
        <v>0</v>
      </c>
      <c r="R338" s="6">
        <v>0</v>
      </c>
      <c r="S338" s="6">
        <v>3046702.86</v>
      </c>
      <c r="T338" s="6">
        <v>0</v>
      </c>
      <c r="U338" s="6">
        <v>0</v>
      </c>
      <c r="V338" s="7">
        <f t="shared" ref="V338:V401" si="6">+SUM(G338:U338)</f>
        <v>133906960.53292353</v>
      </c>
    </row>
    <row r="339" spans="1:22" x14ac:dyDescent="0.25">
      <c r="A339" s="4" t="s">
        <v>440</v>
      </c>
      <c r="B339" s="4" t="s">
        <v>440</v>
      </c>
      <c r="C339" s="4" t="s">
        <v>583</v>
      </c>
      <c r="D339" s="4" t="s">
        <v>584</v>
      </c>
      <c r="E339" s="15" t="s">
        <v>585</v>
      </c>
      <c r="F339" s="15" t="s">
        <v>769</v>
      </c>
      <c r="G339" s="5">
        <v>82724975.874014735</v>
      </c>
      <c r="H339" s="5">
        <v>0</v>
      </c>
      <c r="I339" s="5">
        <v>0</v>
      </c>
      <c r="J339" s="5">
        <v>4461381.0859728996</v>
      </c>
      <c r="K339" s="5">
        <v>3027817.6470587999</v>
      </c>
      <c r="L339" s="5">
        <v>42827526.185686916</v>
      </c>
      <c r="M339" s="5">
        <v>0</v>
      </c>
      <c r="N339" s="6">
        <v>0</v>
      </c>
      <c r="O339" s="6">
        <v>-4693983.960557214</v>
      </c>
      <c r="P339" s="6">
        <v>0</v>
      </c>
      <c r="Q339" s="6">
        <v>0</v>
      </c>
      <c r="R339" s="6">
        <v>0</v>
      </c>
      <c r="S339" s="6">
        <v>2018108.16</v>
      </c>
      <c r="T339" s="6">
        <v>0</v>
      </c>
      <c r="U339" s="6">
        <v>0</v>
      </c>
      <c r="V339" s="7">
        <f t="shared" si="6"/>
        <v>130365824.99217615</v>
      </c>
    </row>
    <row r="340" spans="1:22" ht="30" x14ac:dyDescent="0.25">
      <c r="A340" s="4" t="s">
        <v>440</v>
      </c>
      <c r="B340" s="4" t="s">
        <v>440</v>
      </c>
      <c r="C340" s="4" t="s">
        <v>586</v>
      </c>
      <c r="D340" s="4" t="s">
        <v>587</v>
      </c>
      <c r="E340" s="15" t="s">
        <v>588</v>
      </c>
      <c r="F340" s="15" t="s">
        <v>769</v>
      </c>
      <c r="G340" s="5">
        <v>124582734.83789477</v>
      </c>
      <c r="H340" s="5">
        <v>0</v>
      </c>
      <c r="I340" s="5">
        <v>0</v>
      </c>
      <c r="J340" s="5">
        <v>6566061.1040724004</v>
      </c>
      <c r="K340" s="5">
        <v>3604494.6515837</v>
      </c>
      <c r="L340" s="5">
        <v>58643554.6189171</v>
      </c>
      <c r="M340" s="5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3315093.66</v>
      </c>
      <c r="T340" s="6">
        <v>0</v>
      </c>
      <c r="U340" s="6">
        <v>0</v>
      </c>
      <c r="V340" s="7">
        <f t="shared" si="6"/>
        <v>196711938.87246796</v>
      </c>
    </row>
    <row r="341" spans="1:22" x14ac:dyDescent="0.25">
      <c r="A341" s="4" t="s">
        <v>440</v>
      </c>
      <c r="B341" s="4" t="s">
        <v>440</v>
      </c>
      <c r="C341" s="4" t="s">
        <v>589</v>
      </c>
      <c r="D341" s="4" t="s">
        <v>590</v>
      </c>
      <c r="E341" s="15" t="s">
        <v>591</v>
      </c>
      <c r="F341" s="15" t="s">
        <v>773</v>
      </c>
      <c r="G341" s="5">
        <v>14423571.777014483</v>
      </c>
      <c r="H341" s="5">
        <v>0</v>
      </c>
      <c r="I341" s="5">
        <v>0</v>
      </c>
      <c r="J341" s="5">
        <v>1579756.1568627451</v>
      </c>
      <c r="K341" s="5">
        <v>0</v>
      </c>
      <c r="L341" s="5">
        <v>1053636.2756729629</v>
      </c>
      <c r="M341" s="5">
        <v>0</v>
      </c>
      <c r="N341" s="6">
        <v>0</v>
      </c>
      <c r="O341" s="6">
        <v>4563936.3583586738</v>
      </c>
      <c r="P341" s="6">
        <v>0</v>
      </c>
      <c r="Q341" s="6">
        <v>0</v>
      </c>
      <c r="R341" s="6">
        <v>0</v>
      </c>
      <c r="S341" s="6">
        <v>632984.76</v>
      </c>
      <c r="T341" s="6">
        <v>0</v>
      </c>
      <c r="U341" s="6">
        <v>0</v>
      </c>
      <c r="V341" s="7">
        <f t="shared" si="6"/>
        <v>22253885.327908866</v>
      </c>
    </row>
    <row r="342" spans="1:22" ht="30" x14ac:dyDescent="0.25">
      <c r="A342" s="4" t="s">
        <v>440</v>
      </c>
      <c r="B342" s="4" t="s">
        <v>440</v>
      </c>
      <c r="C342" s="4" t="s">
        <v>592</v>
      </c>
      <c r="D342" s="4" t="s">
        <v>593</v>
      </c>
      <c r="E342" s="15" t="s">
        <v>594</v>
      </c>
      <c r="F342" s="15" t="s">
        <v>771</v>
      </c>
      <c r="G342" s="5">
        <v>89746540.590521216</v>
      </c>
      <c r="H342" s="5">
        <v>22781271.510703512</v>
      </c>
      <c r="I342" s="5">
        <v>0</v>
      </c>
      <c r="J342" s="5">
        <v>5029962.3438913999</v>
      </c>
      <c r="K342" s="5">
        <v>3626083.6742082001</v>
      </c>
      <c r="L342" s="5">
        <v>0</v>
      </c>
      <c r="M342" s="5">
        <v>52208137.561560638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2721850.92</v>
      </c>
      <c r="U342" s="6">
        <v>0</v>
      </c>
      <c r="V342" s="7">
        <f t="shared" si="6"/>
        <v>176113846.60088494</v>
      </c>
    </row>
    <row r="343" spans="1:22" x14ac:dyDescent="0.25">
      <c r="A343" s="4" t="s">
        <v>440</v>
      </c>
      <c r="B343" s="4" t="s">
        <v>440</v>
      </c>
      <c r="C343" s="4" t="s">
        <v>595</v>
      </c>
      <c r="D343" s="4" t="s">
        <v>596</v>
      </c>
      <c r="E343" s="15" t="s">
        <v>597</v>
      </c>
      <c r="F343" s="15" t="s">
        <v>769</v>
      </c>
      <c r="G343" s="5">
        <v>159212904.31590468</v>
      </c>
      <c r="H343" s="5">
        <v>0</v>
      </c>
      <c r="I343" s="5">
        <v>0</v>
      </c>
      <c r="J343" s="5">
        <v>7232865.0588234998</v>
      </c>
      <c r="K343" s="5">
        <v>6535024.5429864004</v>
      </c>
      <c r="L343" s="5">
        <v>97731494.473168343</v>
      </c>
      <c r="M343" s="5">
        <v>0</v>
      </c>
      <c r="N343" s="6">
        <v>0</v>
      </c>
      <c r="O343" s="6">
        <v>0</v>
      </c>
      <c r="P343" s="6">
        <v>0</v>
      </c>
      <c r="Q343" s="6">
        <v>0</v>
      </c>
      <c r="R343" s="6">
        <v>0</v>
      </c>
      <c r="S343" s="6">
        <v>4278800.16</v>
      </c>
      <c r="T343" s="6">
        <v>0</v>
      </c>
      <c r="U343" s="6">
        <v>0</v>
      </c>
      <c r="V343" s="7">
        <f t="shared" si="6"/>
        <v>274991088.55088294</v>
      </c>
    </row>
    <row r="344" spans="1:22" x14ac:dyDescent="0.25">
      <c r="A344" s="4" t="s">
        <v>440</v>
      </c>
      <c r="B344" s="4" t="s">
        <v>440</v>
      </c>
      <c r="C344" s="4" t="s">
        <v>598</v>
      </c>
      <c r="D344" s="4" t="s">
        <v>599</v>
      </c>
      <c r="E344" s="15" t="s">
        <v>600</v>
      </c>
      <c r="F344" s="15" t="s">
        <v>769</v>
      </c>
      <c r="G344" s="5">
        <v>118230531.65208596</v>
      </c>
      <c r="H344" s="5">
        <v>0</v>
      </c>
      <c r="I344" s="5">
        <v>0</v>
      </c>
      <c r="J344" s="5">
        <v>5805486.5429864004</v>
      </c>
      <c r="K344" s="5">
        <v>4588756.7149320999</v>
      </c>
      <c r="L344" s="5">
        <v>54712652.250131011</v>
      </c>
      <c r="M344" s="5">
        <v>0</v>
      </c>
      <c r="N344" s="6">
        <v>0</v>
      </c>
      <c r="O344" s="6">
        <v>0</v>
      </c>
      <c r="P344" s="6">
        <v>0</v>
      </c>
      <c r="Q344" s="6">
        <v>0</v>
      </c>
      <c r="R344" s="6">
        <v>0</v>
      </c>
      <c r="S344" s="6">
        <v>3780000</v>
      </c>
      <c r="T344" s="6">
        <v>0</v>
      </c>
      <c r="U344" s="6">
        <v>0</v>
      </c>
      <c r="V344" s="7">
        <f t="shared" si="6"/>
        <v>187117427.16013545</v>
      </c>
    </row>
    <row r="345" spans="1:22" x14ac:dyDescent="0.25">
      <c r="A345" s="4" t="s">
        <v>440</v>
      </c>
      <c r="B345" s="4" t="s">
        <v>440</v>
      </c>
      <c r="C345" s="4" t="s">
        <v>598</v>
      </c>
      <c r="D345" s="4" t="s">
        <v>599</v>
      </c>
      <c r="E345" s="15" t="s">
        <v>601</v>
      </c>
      <c r="F345" s="15" t="s">
        <v>769</v>
      </c>
      <c r="G345" s="5">
        <v>114191063.9843238</v>
      </c>
      <c r="H345" s="5">
        <v>0</v>
      </c>
      <c r="I345" s="5">
        <v>0</v>
      </c>
      <c r="J345" s="5">
        <v>3013528.2986424998</v>
      </c>
      <c r="K345" s="5">
        <v>2069467.7828054</v>
      </c>
      <c r="L345" s="5">
        <v>38461146.774652779</v>
      </c>
      <c r="M345" s="5">
        <v>0</v>
      </c>
      <c r="N345" s="6">
        <v>0</v>
      </c>
      <c r="O345" s="6">
        <v>1187070.7346163094</v>
      </c>
      <c r="P345" s="6">
        <v>0</v>
      </c>
      <c r="Q345" s="6">
        <v>0</v>
      </c>
      <c r="R345" s="6">
        <v>0</v>
      </c>
      <c r="S345" s="6">
        <v>3666708.9</v>
      </c>
      <c r="T345" s="6">
        <v>0</v>
      </c>
      <c r="U345" s="6">
        <v>0</v>
      </c>
      <c r="V345" s="7">
        <f t="shared" si="6"/>
        <v>162588986.47504079</v>
      </c>
    </row>
    <row r="346" spans="1:22" x14ac:dyDescent="0.25">
      <c r="A346" s="4" t="s">
        <v>440</v>
      </c>
      <c r="B346" s="4" t="s">
        <v>440</v>
      </c>
      <c r="C346" s="4" t="s">
        <v>598</v>
      </c>
      <c r="D346" s="4" t="s">
        <v>599</v>
      </c>
      <c r="E346" s="15" t="s">
        <v>602</v>
      </c>
      <c r="F346" s="15" t="s">
        <v>771</v>
      </c>
      <c r="G346" s="5">
        <v>78301843.647277474</v>
      </c>
      <c r="H346" s="5">
        <v>19876148.408395417</v>
      </c>
      <c r="I346" s="5">
        <v>0</v>
      </c>
      <c r="J346" s="5">
        <v>4711915.1040725</v>
      </c>
      <c r="K346" s="5">
        <v>3304179.2760180999</v>
      </c>
      <c r="L346" s="5">
        <v>0</v>
      </c>
      <c r="M346" s="5">
        <v>48442165.068044722</v>
      </c>
      <c r="N346" s="6">
        <v>0</v>
      </c>
      <c r="O346" s="6">
        <v>0</v>
      </c>
      <c r="P346" s="6">
        <v>0</v>
      </c>
      <c r="Q346" s="6">
        <v>0</v>
      </c>
      <c r="R346" s="6">
        <v>0</v>
      </c>
      <c r="S346" s="6">
        <v>0</v>
      </c>
      <c r="T346" s="6">
        <v>3078806.58</v>
      </c>
      <c r="U346" s="6">
        <v>0</v>
      </c>
      <c r="V346" s="7">
        <f t="shared" si="6"/>
        <v>157715058.08380821</v>
      </c>
    </row>
    <row r="347" spans="1:22" x14ac:dyDescent="0.25">
      <c r="A347" s="4" t="s">
        <v>440</v>
      </c>
      <c r="B347" s="4" t="s">
        <v>440</v>
      </c>
      <c r="C347" s="4" t="s">
        <v>598</v>
      </c>
      <c r="D347" s="4" t="s">
        <v>599</v>
      </c>
      <c r="E347" s="15" t="s">
        <v>603</v>
      </c>
      <c r="F347" s="15" t="s">
        <v>769</v>
      </c>
      <c r="G347" s="5">
        <v>142527161.34790078</v>
      </c>
      <c r="H347" s="5">
        <v>0</v>
      </c>
      <c r="I347" s="5">
        <v>0</v>
      </c>
      <c r="J347" s="5">
        <v>6613835.3031674</v>
      </c>
      <c r="K347" s="5">
        <v>4540794.8144797003</v>
      </c>
      <c r="L347" s="5">
        <v>69633481.293596819</v>
      </c>
      <c r="M347" s="5">
        <v>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6">
        <v>5015493.3600000003</v>
      </c>
      <c r="T347" s="6">
        <v>0</v>
      </c>
      <c r="U347" s="6">
        <v>0</v>
      </c>
      <c r="V347" s="7">
        <f t="shared" si="6"/>
        <v>228330766.11914474</v>
      </c>
    </row>
    <row r="348" spans="1:22" x14ac:dyDescent="0.25">
      <c r="A348" s="4" t="s">
        <v>440</v>
      </c>
      <c r="B348" s="4" t="s">
        <v>440</v>
      </c>
      <c r="C348" s="4" t="s">
        <v>604</v>
      </c>
      <c r="D348" s="4" t="s">
        <v>605</v>
      </c>
      <c r="E348" s="15" t="s">
        <v>606</v>
      </c>
      <c r="F348" s="15" t="s">
        <v>769</v>
      </c>
      <c r="G348" s="5">
        <v>61795521.152197152</v>
      </c>
      <c r="H348" s="5">
        <v>0</v>
      </c>
      <c r="I348" s="5">
        <v>0</v>
      </c>
      <c r="J348" s="5">
        <v>2462958.6787330001</v>
      </c>
      <c r="K348" s="5">
        <v>2002399.9366516001</v>
      </c>
      <c r="L348" s="5">
        <v>26486400.592215817</v>
      </c>
      <c r="M348" s="5">
        <v>0</v>
      </c>
      <c r="N348" s="6">
        <v>0</v>
      </c>
      <c r="O348" s="6">
        <v>0</v>
      </c>
      <c r="P348" s="6">
        <v>0</v>
      </c>
      <c r="Q348" s="6">
        <v>0</v>
      </c>
      <c r="R348" s="6">
        <v>0</v>
      </c>
      <c r="S348" s="6">
        <v>1566000</v>
      </c>
      <c r="T348" s="6">
        <v>0</v>
      </c>
      <c r="U348" s="6">
        <v>0</v>
      </c>
      <c r="V348" s="7">
        <f t="shared" si="6"/>
        <v>94313280.359797567</v>
      </c>
    </row>
    <row r="349" spans="1:22" x14ac:dyDescent="0.25">
      <c r="A349" s="4" t="s">
        <v>440</v>
      </c>
      <c r="B349" s="4" t="s">
        <v>440</v>
      </c>
      <c r="C349" s="4" t="s">
        <v>732</v>
      </c>
      <c r="D349" s="4" t="s">
        <v>733</v>
      </c>
      <c r="E349" s="15" t="s">
        <v>734</v>
      </c>
      <c r="F349" s="15" t="s">
        <v>773</v>
      </c>
      <c r="G349" s="5">
        <v>17217572.918747175</v>
      </c>
      <c r="H349" s="5">
        <v>0</v>
      </c>
      <c r="I349" s="5">
        <v>0</v>
      </c>
      <c r="J349" s="5">
        <v>1727005.353443942</v>
      </c>
      <c r="K349" s="5">
        <v>0</v>
      </c>
      <c r="L349" s="5">
        <v>1092052.4736774247</v>
      </c>
      <c r="M349" s="5">
        <v>0</v>
      </c>
      <c r="N349" s="6">
        <v>0</v>
      </c>
      <c r="O349" s="6">
        <v>0</v>
      </c>
      <c r="P349" s="6">
        <v>0</v>
      </c>
      <c r="Q349" s="6">
        <v>0</v>
      </c>
      <c r="R349" s="6">
        <v>0</v>
      </c>
      <c r="S349" s="6">
        <v>871135.38000000012</v>
      </c>
      <c r="T349" s="6">
        <v>0</v>
      </c>
      <c r="U349" s="6">
        <v>0</v>
      </c>
      <c r="V349" s="7">
        <f t="shared" si="6"/>
        <v>20907766.12586854</v>
      </c>
    </row>
    <row r="350" spans="1:22" x14ac:dyDescent="0.25">
      <c r="A350" s="4" t="s">
        <v>440</v>
      </c>
      <c r="B350" s="4" t="s">
        <v>440</v>
      </c>
      <c r="C350" s="4" t="s">
        <v>331</v>
      </c>
      <c r="D350" s="4" t="s">
        <v>332</v>
      </c>
      <c r="E350" s="15" t="s">
        <v>607</v>
      </c>
      <c r="F350" s="15" t="s">
        <v>772</v>
      </c>
      <c r="G350" s="5">
        <v>256420271.82514483</v>
      </c>
      <c r="H350" s="5">
        <v>0</v>
      </c>
      <c r="I350" s="5">
        <v>0</v>
      </c>
      <c r="J350" s="5">
        <v>19600337.972851001</v>
      </c>
      <c r="K350" s="5">
        <v>8546021.4479638003</v>
      </c>
      <c r="L350" s="5">
        <v>172159868.88192284</v>
      </c>
      <c r="M350" s="5">
        <v>0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8807540.7599999998</v>
      </c>
      <c r="T350" s="6">
        <v>0</v>
      </c>
      <c r="U350" s="6">
        <v>0</v>
      </c>
      <c r="V350" s="7">
        <f t="shared" si="6"/>
        <v>465534040.88788241</v>
      </c>
    </row>
    <row r="351" spans="1:22" x14ac:dyDescent="0.25">
      <c r="A351" s="4" t="s">
        <v>440</v>
      </c>
      <c r="B351" s="4" t="s">
        <v>440</v>
      </c>
      <c r="C351" s="4" t="s">
        <v>331</v>
      </c>
      <c r="D351" s="4" t="s">
        <v>332</v>
      </c>
      <c r="E351" s="15" t="s">
        <v>608</v>
      </c>
      <c r="F351" s="15" t="s">
        <v>772</v>
      </c>
      <c r="G351" s="5">
        <v>131082958.09795398</v>
      </c>
      <c r="H351" s="5">
        <v>0</v>
      </c>
      <c r="I351" s="5">
        <v>0</v>
      </c>
      <c r="J351" s="5">
        <v>13557239.791855</v>
      </c>
      <c r="K351" s="5">
        <v>7148085.5565611003</v>
      </c>
      <c r="L351" s="5">
        <v>108517752.11412553</v>
      </c>
      <c r="M351" s="5">
        <v>0</v>
      </c>
      <c r="N351" s="6">
        <v>0</v>
      </c>
      <c r="O351" s="6">
        <v>0</v>
      </c>
      <c r="P351" s="6">
        <v>0</v>
      </c>
      <c r="Q351" s="6">
        <v>0</v>
      </c>
      <c r="R351" s="6">
        <v>0</v>
      </c>
      <c r="S351" s="6">
        <v>5495986.0800000001</v>
      </c>
      <c r="T351" s="6">
        <v>0</v>
      </c>
      <c r="U351" s="6">
        <v>0</v>
      </c>
      <c r="V351" s="7">
        <f t="shared" si="6"/>
        <v>265802021.64049563</v>
      </c>
    </row>
    <row r="352" spans="1:22" x14ac:dyDescent="0.25">
      <c r="A352" s="4" t="s">
        <v>440</v>
      </c>
      <c r="B352" s="4" t="s">
        <v>440</v>
      </c>
      <c r="C352" s="4" t="s">
        <v>331</v>
      </c>
      <c r="D352" s="4" t="s">
        <v>332</v>
      </c>
      <c r="E352" s="15" t="s">
        <v>609</v>
      </c>
      <c r="F352" s="15" t="s">
        <v>771</v>
      </c>
      <c r="G352" s="5">
        <v>74952488.157849908</v>
      </c>
      <c r="H352" s="5">
        <v>19025947.650923844</v>
      </c>
      <c r="I352" s="5">
        <v>0</v>
      </c>
      <c r="J352" s="5">
        <v>4076909.5565610998</v>
      </c>
      <c r="K352" s="5">
        <v>3288212.199095</v>
      </c>
      <c r="L352" s="5">
        <v>0</v>
      </c>
      <c r="M352" s="5">
        <v>52703086.088256352</v>
      </c>
      <c r="N352" s="6">
        <v>0</v>
      </c>
      <c r="O352" s="6">
        <v>0</v>
      </c>
      <c r="P352" s="6">
        <v>0</v>
      </c>
      <c r="Q352" s="6">
        <v>0</v>
      </c>
      <c r="R352" s="6">
        <v>0</v>
      </c>
      <c r="S352" s="6">
        <v>0</v>
      </c>
      <c r="T352" s="6">
        <v>2021630.04</v>
      </c>
      <c r="U352" s="6">
        <v>0</v>
      </c>
      <c r="V352" s="7">
        <f t="shared" si="6"/>
        <v>156068273.6926862</v>
      </c>
    </row>
    <row r="353" spans="1:22" x14ac:dyDescent="0.25">
      <c r="A353" s="4" t="s">
        <v>440</v>
      </c>
      <c r="B353" s="4" t="s">
        <v>440</v>
      </c>
      <c r="C353" s="4" t="s">
        <v>610</v>
      </c>
      <c r="D353" s="4" t="s">
        <v>611</v>
      </c>
      <c r="E353" s="15" t="s">
        <v>612</v>
      </c>
      <c r="F353" s="15" t="s">
        <v>771</v>
      </c>
      <c r="G353" s="5">
        <v>159702426.17693669</v>
      </c>
      <c r="H353" s="5">
        <v>40538881.027790144</v>
      </c>
      <c r="I353" s="5">
        <v>0</v>
      </c>
      <c r="J353" s="5">
        <v>10674169.131222</v>
      </c>
      <c r="K353" s="5">
        <v>6589079.5837104004</v>
      </c>
      <c r="L353" s="5">
        <v>0</v>
      </c>
      <c r="M353" s="5">
        <v>112921488.10827421</v>
      </c>
      <c r="N353" s="6">
        <v>0</v>
      </c>
      <c r="O353" s="6">
        <v>0</v>
      </c>
      <c r="P353" s="6">
        <v>-1062079.2437761216</v>
      </c>
      <c r="Q353" s="6">
        <v>0</v>
      </c>
      <c r="R353" s="6">
        <v>0</v>
      </c>
      <c r="S353" s="6">
        <v>0</v>
      </c>
      <c r="T353" s="6">
        <v>4782785.4000000004</v>
      </c>
      <c r="U353" s="6">
        <v>0</v>
      </c>
      <c r="V353" s="7">
        <f t="shared" si="6"/>
        <v>334146750.18415725</v>
      </c>
    </row>
    <row r="354" spans="1:22" ht="30" x14ac:dyDescent="0.25">
      <c r="A354" s="4" t="s">
        <v>440</v>
      </c>
      <c r="B354" s="4" t="s">
        <v>440</v>
      </c>
      <c r="C354" s="4" t="s">
        <v>613</v>
      </c>
      <c r="D354" s="4" t="s">
        <v>614</v>
      </c>
      <c r="E354" s="15" t="s">
        <v>615</v>
      </c>
      <c r="F354" s="15" t="s">
        <v>769</v>
      </c>
      <c r="G354" s="5">
        <v>104675665.84872471</v>
      </c>
      <c r="H354" s="5">
        <v>0</v>
      </c>
      <c r="I354" s="5">
        <v>0</v>
      </c>
      <c r="J354" s="5">
        <v>5514327.0045248996</v>
      </c>
      <c r="K354" s="5">
        <v>4124862.199095</v>
      </c>
      <c r="L354" s="5">
        <v>69209480.05640848</v>
      </c>
      <c r="M354" s="5">
        <v>0</v>
      </c>
      <c r="N354" s="6">
        <v>0</v>
      </c>
      <c r="O354" s="6">
        <v>-7908333.1248410074</v>
      </c>
      <c r="P354" s="6">
        <v>0</v>
      </c>
      <c r="Q354" s="6">
        <v>0</v>
      </c>
      <c r="R354" s="6">
        <v>0</v>
      </c>
      <c r="S354" s="6">
        <v>2705468.4</v>
      </c>
      <c r="T354" s="6">
        <v>0</v>
      </c>
      <c r="U354" s="6">
        <v>0</v>
      </c>
      <c r="V354" s="7">
        <f t="shared" si="6"/>
        <v>178321470.38391209</v>
      </c>
    </row>
    <row r="355" spans="1:22" ht="30" x14ac:dyDescent="0.25">
      <c r="A355" s="4" t="s">
        <v>440</v>
      </c>
      <c r="B355" s="4" t="s">
        <v>440</v>
      </c>
      <c r="C355" s="4" t="s">
        <v>616</v>
      </c>
      <c r="D355" s="4" t="s">
        <v>617</v>
      </c>
      <c r="E355" s="15" t="s">
        <v>618</v>
      </c>
      <c r="F355" s="15" t="s">
        <v>773</v>
      </c>
      <c r="G355" s="5">
        <v>24105025.863573294</v>
      </c>
      <c r="H355" s="5">
        <v>0</v>
      </c>
      <c r="I355" s="5">
        <v>0</v>
      </c>
      <c r="J355" s="5">
        <v>2066368.007038713</v>
      </c>
      <c r="K355" s="5">
        <v>0</v>
      </c>
      <c r="L355" s="5">
        <v>1334439.5375744738</v>
      </c>
      <c r="M355" s="5">
        <v>0</v>
      </c>
      <c r="N355" s="6">
        <v>0</v>
      </c>
      <c r="O355" s="6">
        <v>7011780.9834782556</v>
      </c>
      <c r="P355" s="6">
        <v>0</v>
      </c>
      <c r="Q355" s="6">
        <v>0</v>
      </c>
      <c r="R355" s="6">
        <v>0</v>
      </c>
      <c r="S355" s="6">
        <v>812576.34</v>
      </c>
      <c r="T355" s="6">
        <v>0</v>
      </c>
      <c r="U355" s="6">
        <v>0</v>
      </c>
      <c r="V355" s="7">
        <f t="shared" si="6"/>
        <v>35330190.73166474</v>
      </c>
    </row>
    <row r="356" spans="1:22" x14ac:dyDescent="0.25">
      <c r="A356" s="4" t="s">
        <v>440</v>
      </c>
      <c r="B356" s="4" t="s">
        <v>440</v>
      </c>
      <c r="C356" s="4" t="s">
        <v>619</v>
      </c>
      <c r="D356" s="4" t="s">
        <v>620</v>
      </c>
      <c r="E356" s="15" t="s">
        <v>621</v>
      </c>
      <c r="F356" s="15" t="s">
        <v>769</v>
      </c>
      <c r="G356" s="5">
        <v>112721915.90828982</v>
      </c>
      <c r="H356" s="5">
        <v>0</v>
      </c>
      <c r="I356" s="5">
        <v>0</v>
      </c>
      <c r="J356" s="5">
        <v>5281033.4117647</v>
      </c>
      <c r="K356" s="5">
        <v>3646034.7873303001</v>
      </c>
      <c r="L356" s="5">
        <v>59088784.302598462</v>
      </c>
      <c r="M356" s="5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2898259.2</v>
      </c>
      <c r="T356" s="6">
        <v>0</v>
      </c>
      <c r="U356" s="6">
        <v>0</v>
      </c>
      <c r="V356" s="7">
        <f t="shared" si="6"/>
        <v>183636027.60998327</v>
      </c>
    </row>
    <row r="357" spans="1:22" ht="30" x14ac:dyDescent="0.25">
      <c r="A357" s="4" t="s">
        <v>440</v>
      </c>
      <c r="B357" s="4" t="s">
        <v>440</v>
      </c>
      <c r="C357" s="4" t="s">
        <v>73</v>
      </c>
      <c r="D357" s="4" t="s">
        <v>74</v>
      </c>
      <c r="E357" s="15" t="s">
        <v>622</v>
      </c>
      <c r="F357" s="15" t="s">
        <v>769</v>
      </c>
      <c r="G357" s="5">
        <v>170801565.18591315</v>
      </c>
      <c r="H357" s="5">
        <v>0</v>
      </c>
      <c r="I357" s="5">
        <v>0</v>
      </c>
      <c r="J357" s="5">
        <v>11450784.334842</v>
      </c>
      <c r="K357" s="5">
        <v>6565544.7873302996</v>
      </c>
      <c r="L357" s="5">
        <v>108212685.51089935</v>
      </c>
      <c r="M357" s="5">
        <v>0</v>
      </c>
      <c r="N357" s="6">
        <v>0</v>
      </c>
      <c r="O357" s="6">
        <v>0</v>
      </c>
      <c r="P357" s="6">
        <v>0</v>
      </c>
      <c r="Q357" s="6">
        <v>0</v>
      </c>
      <c r="R357" s="6">
        <v>0</v>
      </c>
      <c r="S357" s="6">
        <v>4697082.54</v>
      </c>
      <c r="T357" s="6">
        <v>0</v>
      </c>
      <c r="U357" s="6">
        <v>0</v>
      </c>
      <c r="V357" s="7">
        <f t="shared" si="6"/>
        <v>301727662.35898483</v>
      </c>
    </row>
    <row r="358" spans="1:22" x14ac:dyDescent="0.25">
      <c r="A358" s="4" t="s">
        <v>440</v>
      </c>
      <c r="B358" s="4" t="s">
        <v>440</v>
      </c>
      <c r="C358" s="4" t="s">
        <v>623</v>
      </c>
      <c r="D358" s="4" t="s">
        <v>624</v>
      </c>
      <c r="E358" s="15" t="s">
        <v>625</v>
      </c>
      <c r="F358" s="15" t="s">
        <v>769</v>
      </c>
      <c r="G358" s="5">
        <v>218122723.58077258</v>
      </c>
      <c r="H358" s="5">
        <v>0</v>
      </c>
      <c r="I358" s="5">
        <v>0</v>
      </c>
      <c r="J358" s="5">
        <v>11640532.723982001</v>
      </c>
      <c r="K358" s="5">
        <v>9680559.2126697004</v>
      </c>
      <c r="L358" s="5">
        <v>159470293.2332311</v>
      </c>
      <c r="M358" s="5">
        <v>0</v>
      </c>
      <c r="N358" s="6">
        <v>0</v>
      </c>
      <c r="O358" s="6">
        <v>-9501840.7903814893</v>
      </c>
      <c r="P358" s="6">
        <v>0</v>
      </c>
      <c r="Q358" s="6">
        <v>0</v>
      </c>
      <c r="R358" s="6">
        <v>0</v>
      </c>
      <c r="S358" s="6">
        <v>6484835.5200000005</v>
      </c>
      <c r="T358" s="6">
        <v>0</v>
      </c>
      <c r="U358" s="6">
        <v>0</v>
      </c>
      <c r="V358" s="7">
        <f t="shared" si="6"/>
        <v>395897103.4802739</v>
      </c>
    </row>
    <row r="359" spans="1:22" x14ac:dyDescent="0.25">
      <c r="A359" s="4" t="s">
        <v>440</v>
      </c>
      <c r="B359" s="4" t="s">
        <v>440</v>
      </c>
      <c r="C359" s="4" t="s">
        <v>626</v>
      </c>
      <c r="D359" s="4" t="s">
        <v>627</v>
      </c>
      <c r="E359" s="15" t="s">
        <v>628</v>
      </c>
      <c r="F359" s="15" t="s">
        <v>771</v>
      </c>
      <c r="G359" s="5">
        <v>54619347.188456491</v>
      </c>
      <c r="H359" s="5">
        <v>13864580.961564407</v>
      </c>
      <c r="I359" s="5">
        <v>0</v>
      </c>
      <c r="J359" s="5">
        <v>2047226.0904977</v>
      </c>
      <c r="K359" s="5">
        <v>1080837.8461537999</v>
      </c>
      <c r="L359" s="5">
        <v>0</v>
      </c>
      <c r="M359" s="5">
        <v>20156228.961967871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0</v>
      </c>
      <c r="T359" s="6">
        <v>1850321.34</v>
      </c>
      <c r="U359" s="6">
        <v>0</v>
      </c>
      <c r="V359" s="7">
        <f t="shared" si="6"/>
        <v>93618542.38864027</v>
      </c>
    </row>
    <row r="360" spans="1:22" x14ac:dyDescent="0.25">
      <c r="A360" s="4" t="s">
        <v>440</v>
      </c>
      <c r="B360" s="4" t="s">
        <v>440</v>
      </c>
      <c r="C360" s="4" t="s">
        <v>626</v>
      </c>
      <c r="D360" s="4" t="s">
        <v>627</v>
      </c>
      <c r="E360" s="15" t="s">
        <v>629</v>
      </c>
      <c r="F360" s="15" t="s">
        <v>771</v>
      </c>
      <c r="G360" s="5">
        <v>125365141.79952218</v>
      </c>
      <c r="H360" s="5">
        <v>31822701.07037865</v>
      </c>
      <c r="I360" s="5">
        <v>0</v>
      </c>
      <c r="J360" s="5">
        <v>5348021.4117647996</v>
      </c>
      <c r="K360" s="5">
        <v>3215628.9773756</v>
      </c>
      <c r="L360" s="5">
        <v>0</v>
      </c>
      <c r="M360" s="5">
        <v>70010807.067106664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4253963.9399999995</v>
      </c>
      <c r="U360" s="6">
        <v>0</v>
      </c>
      <c r="V360" s="7">
        <f t="shared" si="6"/>
        <v>240016264.26614788</v>
      </c>
    </row>
    <row r="361" spans="1:22" x14ac:dyDescent="0.25">
      <c r="A361" s="4" t="s">
        <v>440</v>
      </c>
      <c r="B361" s="4" t="s">
        <v>440</v>
      </c>
      <c r="C361" s="4" t="s">
        <v>626</v>
      </c>
      <c r="D361" s="4" t="s">
        <v>627</v>
      </c>
      <c r="E361" s="15" t="s">
        <v>630</v>
      </c>
      <c r="F361" s="15" t="s">
        <v>769</v>
      </c>
      <c r="G361" s="5">
        <v>164417870.82340559</v>
      </c>
      <c r="H361" s="5">
        <v>0</v>
      </c>
      <c r="I361" s="5">
        <v>0</v>
      </c>
      <c r="J361" s="5">
        <v>6606483.4479638003</v>
      </c>
      <c r="K361" s="5">
        <v>5731450.4615383996</v>
      </c>
      <c r="L361" s="5">
        <v>104462612.86244169</v>
      </c>
      <c r="M361" s="5">
        <v>0</v>
      </c>
      <c r="N361" s="6">
        <v>0</v>
      </c>
      <c r="O361" s="6">
        <v>669704.84001916647</v>
      </c>
      <c r="P361" s="6">
        <v>0</v>
      </c>
      <c r="Q361" s="6">
        <v>0</v>
      </c>
      <c r="R361" s="6">
        <v>0</v>
      </c>
      <c r="S361" s="6">
        <v>6826952.5200000005</v>
      </c>
      <c r="T361" s="6">
        <v>0</v>
      </c>
      <c r="U361" s="6">
        <v>0</v>
      </c>
      <c r="V361" s="7">
        <f t="shared" si="6"/>
        <v>288715074.95536864</v>
      </c>
    </row>
    <row r="362" spans="1:22" ht="30" x14ac:dyDescent="0.25">
      <c r="A362" s="4" t="s">
        <v>440</v>
      </c>
      <c r="B362" s="4" t="s">
        <v>440</v>
      </c>
      <c r="C362" s="4" t="s">
        <v>632</v>
      </c>
      <c r="D362" s="4" t="s">
        <v>633</v>
      </c>
      <c r="E362" s="15" t="s">
        <v>634</v>
      </c>
      <c r="F362" s="15" t="s">
        <v>773</v>
      </c>
      <c r="G362" s="5">
        <v>76299982.379729018</v>
      </c>
      <c r="H362" s="5">
        <v>0</v>
      </c>
      <c r="I362" s="5">
        <v>0</v>
      </c>
      <c r="J362" s="5">
        <v>26399481.600804426</v>
      </c>
      <c r="K362" s="5">
        <v>0</v>
      </c>
      <c r="L362" s="5">
        <v>12174559.25705114</v>
      </c>
      <c r="M362" s="5">
        <v>0</v>
      </c>
      <c r="N362" s="6">
        <v>0</v>
      </c>
      <c r="O362" s="6">
        <v>-12482657.648992769</v>
      </c>
      <c r="P362" s="6">
        <v>0</v>
      </c>
      <c r="Q362" s="6">
        <v>0</v>
      </c>
      <c r="R362" s="6">
        <v>0</v>
      </c>
      <c r="S362" s="6">
        <v>2466081.1800000002</v>
      </c>
      <c r="T362" s="6">
        <v>0</v>
      </c>
      <c r="U362" s="6">
        <v>0</v>
      </c>
      <c r="V362" s="7">
        <f t="shared" si="6"/>
        <v>104857446.76859182</v>
      </c>
    </row>
    <row r="363" spans="1:22" x14ac:dyDescent="0.25">
      <c r="A363" s="4" t="s">
        <v>440</v>
      </c>
      <c r="B363" s="4" t="s">
        <v>440</v>
      </c>
      <c r="C363" s="4" t="s">
        <v>635</v>
      </c>
      <c r="D363" s="4" t="s">
        <v>636</v>
      </c>
      <c r="E363" s="15" t="s">
        <v>637</v>
      </c>
      <c r="F363" s="15" t="s">
        <v>771</v>
      </c>
      <c r="G363" s="5">
        <v>83332257.920185655</v>
      </c>
      <c r="H363" s="5">
        <v>21153069.308169276</v>
      </c>
      <c r="I363" s="5">
        <v>0</v>
      </c>
      <c r="J363" s="5">
        <v>4847348.5248870002</v>
      </c>
      <c r="K363" s="5">
        <v>3569850.3891403</v>
      </c>
      <c r="L363" s="5">
        <v>0</v>
      </c>
      <c r="M363" s="5">
        <v>59515058.136120915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  <c r="T363" s="6">
        <v>2421265.86</v>
      </c>
      <c r="U363" s="6">
        <v>0</v>
      </c>
      <c r="V363" s="7">
        <f t="shared" si="6"/>
        <v>174838850.13850313</v>
      </c>
    </row>
    <row r="364" spans="1:22" x14ac:dyDescent="0.25">
      <c r="A364" s="4" t="s">
        <v>440</v>
      </c>
      <c r="B364" s="4" t="s">
        <v>440</v>
      </c>
      <c r="C364" s="4" t="s">
        <v>638</v>
      </c>
      <c r="D364" s="4" t="s">
        <v>639</v>
      </c>
      <c r="E364" s="15" t="s">
        <v>640</v>
      </c>
      <c r="F364" s="15" t="s">
        <v>769</v>
      </c>
      <c r="G364" s="5">
        <v>130444410.56531326</v>
      </c>
      <c r="H364" s="5">
        <v>0</v>
      </c>
      <c r="I364" s="5">
        <v>0</v>
      </c>
      <c r="J364" s="5">
        <v>8006934.2805430004</v>
      </c>
      <c r="K364" s="5">
        <v>5834549.3936652001</v>
      </c>
      <c r="L364" s="5">
        <v>95987092.738270521</v>
      </c>
      <c r="M364" s="5">
        <v>0</v>
      </c>
      <c r="N364" s="6">
        <v>0</v>
      </c>
      <c r="O364" s="6">
        <v>-3999634.5628307411</v>
      </c>
      <c r="P364" s="6">
        <v>0</v>
      </c>
      <c r="Q364" s="6">
        <v>0</v>
      </c>
      <c r="R364" s="6">
        <v>0</v>
      </c>
      <c r="S364" s="6">
        <v>3682835.46</v>
      </c>
      <c r="T364" s="6">
        <v>0</v>
      </c>
      <c r="U364" s="6">
        <v>0</v>
      </c>
      <c r="V364" s="7">
        <f t="shared" si="6"/>
        <v>239956187.87496126</v>
      </c>
    </row>
    <row r="365" spans="1:22" x14ac:dyDescent="0.25">
      <c r="A365" s="4" t="s">
        <v>440</v>
      </c>
      <c r="B365" s="4" t="s">
        <v>440</v>
      </c>
      <c r="C365" s="4" t="s">
        <v>641</v>
      </c>
      <c r="D365" s="4" t="s">
        <v>642</v>
      </c>
      <c r="E365" s="15" t="s">
        <v>643</v>
      </c>
      <c r="F365" s="15" t="s">
        <v>771</v>
      </c>
      <c r="G365" s="5">
        <v>98500242.039556608</v>
      </c>
      <c r="H365" s="5">
        <v>25003312.027496159</v>
      </c>
      <c r="I365" s="5">
        <v>0</v>
      </c>
      <c r="J365" s="5">
        <v>8467707.2760180999</v>
      </c>
      <c r="K365" s="5">
        <v>9135397.0859728996</v>
      </c>
      <c r="L365" s="5">
        <v>0</v>
      </c>
      <c r="M365" s="5">
        <v>112415103.69919677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0</v>
      </c>
      <c r="T365" s="6">
        <v>3752205.8400000003</v>
      </c>
      <c r="U365" s="6">
        <v>0</v>
      </c>
      <c r="V365" s="7">
        <f t="shared" si="6"/>
        <v>257273967.96824053</v>
      </c>
    </row>
    <row r="366" spans="1:22" ht="30" x14ac:dyDescent="0.25">
      <c r="A366" s="4" t="s">
        <v>440</v>
      </c>
      <c r="B366" s="4" t="s">
        <v>440</v>
      </c>
      <c r="C366" s="4" t="s">
        <v>644</v>
      </c>
      <c r="D366" s="4" t="s">
        <v>645</v>
      </c>
      <c r="E366" s="15" t="s">
        <v>646</v>
      </c>
      <c r="F366" s="15" t="s">
        <v>770</v>
      </c>
      <c r="G366" s="5">
        <v>690070121.63570464</v>
      </c>
      <c r="H366" s="5">
        <v>0</v>
      </c>
      <c r="I366" s="5">
        <v>0</v>
      </c>
      <c r="J366" s="5">
        <v>30498208.425338998</v>
      </c>
      <c r="K366" s="5">
        <v>21680088.914027002</v>
      </c>
      <c r="L366" s="5">
        <v>303474487.9791075</v>
      </c>
      <c r="M366" s="5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27358906.68</v>
      </c>
      <c r="T366" s="6">
        <v>0</v>
      </c>
      <c r="U366" s="6">
        <v>0</v>
      </c>
      <c r="V366" s="7">
        <f t="shared" si="6"/>
        <v>1073081813.634178</v>
      </c>
    </row>
    <row r="367" spans="1:22" x14ac:dyDescent="0.25">
      <c r="A367" s="4" t="s">
        <v>440</v>
      </c>
      <c r="B367" s="4" t="s">
        <v>440</v>
      </c>
      <c r="C367" s="4" t="s">
        <v>647</v>
      </c>
      <c r="D367" s="4" t="s">
        <v>648</v>
      </c>
      <c r="E367" s="15" t="s">
        <v>649</v>
      </c>
      <c r="F367" s="15" t="s">
        <v>769</v>
      </c>
      <c r="G367" s="5">
        <v>100960819.91321662</v>
      </c>
      <c r="H367" s="5">
        <v>0</v>
      </c>
      <c r="I367" s="5">
        <v>0</v>
      </c>
      <c r="J367" s="5">
        <v>3863847.8280543</v>
      </c>
      <c r="K367" s="5">
        <v>2464734.7149320999</v>
      </c>
      <c r="L367" s="5">
        <v>46655835.450681455</v>
      </c>
      <c r="M367" s="5">
        <v>0</v>
      </c>
      <c r="N367" s="6">
        <v>0</v>
      </c>
      <c r="O367" s="6">
        <v>-4477886.2035730323</v>
      </c>
      <c r="P367" s="6">
        <v>0</v>
      </c>
      <c r="Q367" s="6">
        <v>0</v>
      </c>
      <c r="R367" s="6">
        <v>0</v>
      </c>
      <c r="S367" s="6">
        <v>2216252.8800000004</v>
      </c>
      <c r="T367" s="6">
        <v>0</v>
      </c>
      <c r="U367" s="6">
        <v>0</v>
      </c>
      <c r="V367" s="7">
        <f t="shared" si="6"/>
        <v>151683604.58331144</v>
      </c>
    </row>
    <row r="368" spans="1:22" x14ac:dyDescent="0.25">
      <c r="A368" s="4" t="s">
        <v>440</v>
      </c>
      <c r="B368" s="4" t="s">
        <v>440</v>
      </c>
      <c r="C368" s="4" t="s">
        <v>650</v>
      </c>
      <c r="D368" s="4" t="s">
        <v>651</v>
      </c>
      <c r="E368" s="15" t="s">
        <v>652</v>
      </c>
      <c r="F368" s="15" t="s">
        <v>771</v>
      </c>
      <c r="G368" s="5">
        <v>85024013.667080864</v>
      </c>
      <c r="H368" s="5">
        <v>21582504.768814579</v>
      </c>
      <c r="I368" s="5">
        <v>0</v>
      </c>
      <c r="J368" s="5">
        <v>4875272.1809954997</v>
      </c>
      <c r="K368" s="5">
        <v>2773107.1945700999</v>
      </c>
      <c r="L368" s="5">
        <v>0</v>
      </c>
      <c r="M368" s="5">
        <v>59134809.322252937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0</v>
      </c>
      <c r="T368" s="6">
        <v>2605805.1</v>
      </c>
      <c r="U368" s="6">
        <v>0</v>
      </c>
      <c r="V368" s="7">
        <f t="shared" si="6"/>
        <v>175995512.23371395</v>
      </c>
    </row>
    <row r="369" spans="1:22" x14ac:dyDescent="0.25">
      <c r="A369" s="4" t="s">
        <v>440</v>
      </c>
      <c r="B369" s="4" t="s">
        <v>440</v>
      </c>
      <c r="C369" s="4" t="s">
        <v>653</v>
      </c>
      <c r="D369" s="4" t="s">
        <v>654</v>
      </c>
      <c r="E369" s="15" t="s">
        <v>655</v>
      </c>
      <c r="F369" s="15" t="s">
        <v>769</v>
      </c>
      <c r="G369" s="5">
        <v>115159546.41603887</v>
      </c>
      <c r="H369" s="5">
        <v>0</v>
      </c>
      <c r="I369" s="5">
        <v>0</v>
      </c>
      <c r="J369" s="5">
        <v>5776508.4253393998</v>
      </c>
      <c r="K369" s="5">
        <v>3107380.4162896001</v>
      </c>
      <c r="L369" s="5">
        <v>62477448.583308399</v>
      </c>
      <c r="M369" s="5">
        <v>0</v>
      </c>
      <c r="N369" s="6">
        <v>0</v>
      </c>
      <c r="O369" s="6">
        <v>0</v>
      </c>
      <c r="P369" s="6">
        <v>0</v>
      </c>
      <c r="Q369" s="6">
        <v>0</v>
      </c>
      <c r="R369" s="6">
        <v>0</v>
      </c>
      <c r="S369" s="6">
        <v>3245302.62</v>
      </c>
      <c r="T369" s="6">
        <v>0</v>
      </c>
      <c r="U369" s="6">
        <v>0</v>
      </c>
      <c r="V369" s="7">
        <f t="shared" si="6"/>
        <v>189766186.46097627</v>
      </c>
    </row>
    <row r="370" spans="1:22" x14ac:dyDescent="0.25">
      <c r="A370" s="4" t="s">
        <v>440</v>
      </c>
      <c r="B370" s="4" t="s">
        <v>440</v>
      </c>
      <c r="C370" s="4" t="s">
        <v>656</v>
      </c>
      <c r="D370" s="4" t="s">
        <v>657</v>
      </c>
      <c r="E370" s="15" t="s">
        <v>658</v>
      </c>
      <c r="F370" s="15" t="s">
        <v>769</v>
      </c>
      <c r="G370" s="5">
        <v>70943046.623967335</v>
      </c>
      <c r="H370" s="5">
        <v>0</v>
      </c>
      <c r="I370" s="5">
        <v>0</v>
      </c>
      <c r="J370" s="5">
        <v>2525809.719457</v>
      </c>
      <c r="K370" s="5">
        <v>2057342.1809954999</v>
      </c>
      <c r="L370" s="5">
        <v>26339180.930622302</v>
      </c>
      <c r="M370" s="5">
        <v>0</v>
      </c>
      <c r="N370" s="6">
        <v>0</v>
      </c>
      <c r="O370" s="6">
        <v>0</v>
      </c>
      <c r="P370" s="6">
        <v>0</v>
      </c>
      <c r="Q370" s="6">
        <v>0</v>
      </c>
      <c r="R370" s="6">
        <v>0</v>
      </c>
      <c r="S370" s="6">
        <v>1734067.4400000002</v>
      </c>
      <c r="T370" s="6">
        <v>0</v>
      </c>
      <c r="U370" s="6">
        <v>0</v>
      </c>
      <c r="V370" s="7">
        <f t="shared" si="6"/>
        <v>103599446.89504212</v>
      </c>
    </row>
    <row r="371" spans="1:22" x14ac:dyDescent="0.25">
      <c r="A371" s="4" t="s">
        <v>440</v>
      </c>
      <c r="B371" s="4" t="s">
        <v>440</v>
      </c>
      <c r="C371" s="4" t="s">
        <v>659</v>
      </c>
      <c r="D371" s="4" t="s">
        <v>660</v>
      </c>
      <c r="E371" s="15" t="s">
        <v>661</v>
      </c>
      <c r="F371" s="15" t="s">
        <v>773</v>
      </c>
      <c r="G371" s="5">
        <v>8524310.7715127002</v>
      </c>
      <c r="H371" s="5">
        <v>0</v>
      </c>
      <c r="I371" s="5">
        <v>0</v>
      </c>
      <c r="J371" s="5">
        <v>930592.03619909508</v>
      </c>
      <c r="K371" s="5">
        <v>0</v>
      </c>
      <c r="L371" s="5">
        <v>346032.25414506684</v>
      </c>
      <c r="M371" s="5">
        <v>0</v>
      </c>
      <c r="N371" s="6">
        <v>0</v>
      </c>
      <c r="O371" s="6">
        <v>0</v>
      </c>
      <c r="P371" s="6">
        <v>0</v>
      </c>
      <c r="Q371" s="6">
        <v>0</v>
      </c>
      <c r="R371" s="6">
        <v>0</v>
      </c>
      <c r="S371" s="6">
        <v>145681.20000000001</v>
      </c>
      <c r="T371" s="6">
        <v>0</v>
      </c>
      <c r="U371" s="6">
        <v>0</v>
      </c>
      <c r="V371" s="7">
        <f t="shared" si="6"/>
        <v>9946616.2618568614</v>
      </c>
    </row>
    <row r="372" spans="1:22" ht="30" x14ac:dyDescent="0.25">
      <c r="A372" s="4" t="s">
        <v>440</v>
      </c>
      <c r="B372" s="4" t="s">
        <v>440</v>
      </c>
      <c r="C372" s="4" t="s">
        <v>667</v>
      </c>
      <c r="D372" s="4" t="s">
        <v>668</v>
      </c>
      <c r="E372" s="15" t="s">
        <v>669</v>
      </c>
      <c r="F372" s="15" t="s">
        <v>769</v>
      </c>
      <c r="G372" s="5">
        <v>191746397.59762967</v>
      </c>
      <c r="H372" s="5">
        <v>0</v>
      </c>
      <c r="I372" s="5">
        <v>0</v>
      </c>
      <c r="J372" s="5">
        <v>7978001.6651584003</v>
      </c>
      <c r="K372" s="5">
        <v>7168896.9954751004</v>
      </c>
      <c r="L372" s="5">
        <v>88411483.433986127</v>
      </c>
      <c r="M372" s="5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6559253.6399999997</v>
      </c>
      <c r="T372" s="6">
        <v>0</v>
      </c>
      <c r="U372" s="6">
        <v>0</v>
      </c>
      <c r="V372" s="7">
        <f t="shared" si="6"/>
        <v>301864033.33224928</v>
      </c>
    </row>
    <row r="373" spans="1:22" x14ac:dyDescent="0.25">
      <c r="A373" s="4" t="s">
        <v>440</v>
      </c>
      <c r="B373" s="4" t="s">
        <v>440</v>
      </c>
      <c r="C373" s="4" t="s">
        <v>670</v>
      </c>
      <c r="D373" s="4" t="s">
        <v>671</v>
      </c>
      <c r="E373" s="15" t="s">
        <v>672</v>
      </c>
      <c r="F373" s="15" t="s">
        <v>773</v>
      </c>
      <c r="G373" s="5">
        <v>38422043.280001543</v>
      </c>
      <c r="H373" s="5">
        <v>0</v>
      </c>
      <c r="I373" s="5">
        <v>0</v>
      </c>
      <c r="J373" s="5">
        <v>10433466.883861238</v>
      </c>
      <c r="K373" s="5">
        <v>0</v>
      </c>
      <c r="L373" s="5">
        <v>7506767.490279248</v>
      </c>
      <c r="M373" s="5">
        <v>0</v>
      </c>
      <c r="N373" s="6">
        <v>0</v>
      </c>
      <c r="O373" s="6">
        <v>-2410067.9482425074</v>
      </c>
      <c r="P373" s="6">
        <v>0</v>
      </c>
      <c r="Q373" s="6">
        <v>0</v>
      </c>
      <c r="R373" s="6">
        <v>0</v>
      </c>
      <c r="S373" s="6">
        <v>869310</v>
      </c>
      <c r="T373" s="6">
        <v>0</v>
      </c>
      <c r="U373" s="6">
        <v>0</v>
      </c>
      <c r="V373" s="7">
        <f t="shared" si="6"/>
        <v>54821519.705899522</v>
      </c>
    </row>
    <row r="374" spans="1:22" x14ac:dyDescent="0.25">
      <c r="A374" s="4" t="s">
        <v>440</v>
      </c>
      <c r="B374" s="4" t="s">
        <v>440</v>
      </c>
      <c r="C374" s="4" t="s">
        <v>673</v>
      </c>
      <c r="D374" s="4" t="s">
        <v>674</v>
      </c>
      <c r="E374" s="15" t="s">
        <v>675</v>
      </c>
      <c r="F374" s="15" t="s">
        <v>773</v>
      </c>
      <c r="G374" s="5">
        <v>3520969.1059751832</v>
      </c>
      <c r="H374" s="5">
        <v>0</v>
      </c>
      <c r="I374" s="5">
        <v>0</v>
      </c>
      <c r="J374" s="5">
        <v>23679.864253393665</v>
      </c>
      <c r="K374" s="5">
        <v>0</v>
      </c>
      <c r="L374" s="5">
        <v>11482.623042500752</v>
      </c>
      <c r="M374" s="5">
        <v>0</v>
      </c>
      <c r="N374" s="6">
        <v>0</v>
      </c>
      <c r="O374" s="6">
        <v>162832.88587470492</v>
      </c>
      <c r="P374" s="6">
        <v>0</v>
      </c>
      <c r="Q374" s="6">
        <v>0</v>
      </c>
      <c r="R374" s="6">
        <v>0</v>
      </c>
      <c r="S374" s="6">
        <v>120584.52000000002</v>
      </c>
      <c r="T374" s="6">
        <v>0</v>
      </c>
      <c r="U374" s="6">
        <v>0</v>
      </c>
      <c r="V374" s="7">
        <f t="shared" si="6"/>
        <v>3839548.9991457826</v>
      </c>
    </row>
    <row r="375" spans="1:22" x14ac:dyDescent="0.25">
      <c r="A375" s="4" t="s">
        <v>440</v>
      </c>
      <c r="B375" s="4" t="s">
        <v>440</v>
      </c>
      <c r="C375" s="4" t="s">
        <v>676</v>
      </c>
      <c r="D375" s="4" t="s">
        <v>677</v>
      </c>
      <c r="E375" s="15" t="s">
        <v>678</v>
      </c>
      <c r="F375" s="15" t="s">
        <v>769</v>
      </c>
      <c r="G375" s="5">
        <v>410070308.1995182</v>
      </c>
      <c r="H375" s="5">
        <v>0</v>
      </c>
      <c r="I375" s="5">
        <v>0</v>
      </c>
      <c r="J375" s="5">
        <v>19266053.710407</v>
      </c>
      <c r="K375" s="5">
        <v>10502919.357465999</v>
      </c>
      <c r="L375" s="5">
        <v>183089878.70826268</v>
      </c>
      <c r="M375" s="5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11895453</v>
      </c>
      <c r="T375" s="6">
        <v>0</v>
      </c>
      <c r="U375" s="6">
        <v>0</v>
      </c>
      <c r="V375" s="7">
        <f t="shared" si="6"/>
        <v>634824612.97565389</v>
      </c>
    </row>
    <row r="376" spans="1:22" ht="30" x14ac:dyDescent="0.25">
      <c r="A376" s="4" t="s">
        <v>440</v>
      </c>
      <c r="B376" s="4" t="s">
        <v>440</v>
      </c>
      <c r="C376" s="4" t="s">
        <v>679</v>
      </c>
      <c r="D376" s="4" t="s">
        <v>680</v>
      </c>
      <c r="E376" s="15" t="s">
        <v>681</v>
      </c>
      <c r="F376" s="15" t="s">
        <v>769</v>
      </c>
      <c r="G376" s="5">
        <v>79903329.429916874</v>
      </c>
      <c r="H376" s="5">
        <v>0</v>
      </c>
      <c r="I376" s="5">
        <v>0</v>
      </c>
      <c r="J376" s="5">
        <v>5593417.5294118002</v>
      </c>
      <c r="K376" s="5">
        <v>3719855.2669683001</v>
      </c>
      <c r="L376" s="5">
        <v>54033884.576073691</v>
      </c>
      <c r="M376" s="5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2469287.3400000003</v>
      </c>
      <c r="T376" s="6">
        <v>0</v>
      </c>
      <c r="U376" s="6">
        <v>0</v>
      </c>
      <c r="V376" s="7">
        <f t="shared" si="6"/>
        <v>145719774.14237067</v>
      </c>
    </row>
    <row r="377" spans="1:22" x14ac:dyDescent="0.25">
      <c r="A377" s="4" t="s">
        <v>440</v>
      </c>
      <c r="B377" s="4" t="s">
        <v>440</v>
      </c>
      <c r="C377" s="4" t="s">
        <v>682</v>
      </c>
      <c r="D377" s="4" t="s">
        <v>683</v>
      </c>
      <c r="E377" s="15" t="s">
        <v>684</v>
      </c>
      <c r="F377" s="15" t="s">
        <v>769</v>
      </c>
      <c r="G377" s="5">
        <v>126452725.46266159</v>
      </c>
      <c r="H377" s="5">
        <v>0</v>
      </c>
      <c r="I377" s="5">
        <v>0</v>
      </c>
      <c r="J377" s="5">
        <v>5076369.7828054996</v>
      </c>
      <c r="K377" s="5">
        <v>3472909.0769230998</v>
      </c>
      <c r="L377" s="5">
        <v>60156490.209736466</v>
      </c>
      <c r="M377" s="5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3800713.5</v>
      </c>
      <c r="T377" s="6">
        <v>0</v>
      </c>
      <c r="U377" s="6">
        <v>0</v>
      </c>
      <c r="V377" s="7">
        <f t="shared" si="6"/>
        <v>198959208.03212667</v>
      </c>
    </row>
    <row r="378" spans="1:22" x14ac:dyDescent="0.25">
      <c r="A378" s="4" t="s">
        <v>440</v>
      </c>
      <c r="B378" s="4" t="s">
        <v>440</v>
      </c>
      <c r="C378" s="4" t="s">
        <v>682</v>
      </c>
      <c r="D378" s="4" t="s">
        <v>683</v>
      </c>
      <c r="E378" s="15" t="s">
        <v>685</v>
      </c>
      <c r="F378" s="15" t="s">
        <v>769</v>
      </c>
      <c r="G378" s="5">
        <v>176083998.61833587</v>
      </c>
      <c r="H378" s="5">
        <v>0</v>
      </c>
      <c r="I378" s="5">
        <v>0</v>
      </c>
      <c r="J378" s="5">
        <v>12059252.054299001</v>
      </c>
      <c r="K378" s="5">
        <v>8754994.8778281007</v>
      </c>
      <c r="L378" s="5">
        <v>111765364.67311291</v>
      </c>
      <c r="M378" s="5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6081256.2600000007</v>
      </c>
      <c r="T378" s="6">
        <v>0</v>
      </c>
      <c r="U378" s="6">
        <v>0</v>
      </c>
      <c r="V378" s="7">
        <f t="shared" si="6"/>
        <v>314744866.48357588</v>
      </c>
    </row>
    <row r="379" spans="1:22" x14ac:dyDescent="0.25">
      <c r="A379" s="4" t="s">
        <v>440</v>
      </c>
      <c r="B379" s="4" t="s">
        <v>440</v>
      </c>
      <c r="C379" s="4" t="s">
        <v>686</v>
      </c>
      <c r="D379" s="4" t="s">
        <v>687</v>
      </c>
      <c r="E379" s="15" t="s">
        <v>688</v>
      </c>
      <c r="F379" s="15" t="s">
        <v>769</v>
      </c>
      <c r="G379" s="5">
        <v>70499630.769747108</v>
      </c>
      <c r="H379" s="5">
        <v>0</v>
      </c>
      <c r="I379" s="5">
        <v>0</v>
      </c>
      <c r="J379" s="5">
        <v>3090888.2352940999</v>
      </c>
      <c r="K379" s="5">
        <v>1842993.5022624</v>
      </c>
      <c r="L379" s="5">
        <v>26777830.675050903</v>
      </c>
      <c r="M379" s="5">
        <v>0</v>
      </c>
      <c r="N379" s="6">
        <v>0</v>
      </c>
      <c r="O379" s="6">
        <v>2081359.6076982319</v>
      </c>
      <c r="P379" s="6">
        <v>0</v>
      </c>
      <c r="Q379" s="6">
        <v>0</v>
      </c>
      <c r="R379" s="6">
        <v>0</v>
      </c>
      <c r="S379" s="6">
        <v>2008902.06</v>
      </c>
      <c r="T379" s="6">
        <v>0</v>
      </c>
      <c r="U379" s="6">
        <v>0</v>
      </c>
      <c r="V379" s="7">
        <f t="shared" si="6"/>
        <v>106301604.85005274</v>
      </c>
    </row>
    <row r="380" spans="1:22" x14ac:dyDescent="0.25">
      <c r="A380" s="4" t="s">
        <v>440</v>
      </c>
      <c r="B380" s="4" t="s">
        <v>440</v>
      </c>
      <c r="C380" s="4" t="s">
        <v>689</v>
      </c>
      <c r="D380" s="4" t="s">
        <v>690</v>
      </c>
      <c r="E380" s="15" t="s">
        <v>691</v>
      </c>
      <c r="F380" s="15" t="s">
        <v>769</v>
      </c>
      <c r="G380" s="5">
        <v>37226754.044712126</v>
      </c>
      <c r="H380" s="5">
        <v>0</v>
      </c>
      <c r="I380" s="5">
        <v>0</v>
      </c>
      <c r="J380" s="5">
        <v>1283523.9276018001</v>
      </c>
      <c r="K380" s="5">
        <v>1125786.0361991001</v>
      </c>
      <c r="L380" s="5">
        <v>13451768.406887449</v>
      </c>
      <c r="M380" s="5">
        <v>0</v>
      </c>
      <c r="N380" s="6">
        <v>0</v>
      </c>
      <c r="O380" s="6">
        <v>11997512.146469623</v>
      </c>
      <c r="P380" s="6">
        <v>0</v>
      </c>
      <c r="Q380" s="6">
        <v>0</v>
      </c>
      <c r="R380" s="6">
        <v>0</v>
      </c>
      <c r="S380" s="6">
        <v>1233315.18</v>
      </c>
      <c r="T380" s="6">
        <v>0</v>
      </c>
      <c r="U380" s="6">
        <v>0</v>
      </c>
      <c r="V380" s="7">
        <f t="shared" si="6"/>
        <v>66318659.741870098</v>
      </c>
    </row>
    <row r="381" spans="1:22" x14ac:dyDescent="0.25">
      <c r="A381" s="4" t="s">
        <v>440</v>
      </c>
      <c r="B381" s="4" t="s">
        <v>440</v>
      </c>
      <c r="C381" s="4" t="s">
        <v>689</v>
      </c>
      <c r="D381" s="4" t="s">
        <v>690</v>
      </c>
      <c r="E381" s="15" t="s">
        <v>692</v>
      </c>
      <c r="F381" s="15" t="s">
        <v>769</v>
      </c>
      <c r="G381" s="5">
        <v>199832528.05335894</v>
      </c>
      <c r="H381" s="5">
        <v>0</v>
      </c>
      <c r="I381" s="5">
        <v>0</v>
      </c>
      <c r="J381" s="5">
        <v>6624922.1990949996</v>
      </c>
      <c r="K381" s="5">
        <v>3992569.7013575002</v>
      </c>
      <c r="L381" s="5">
        <v>87440395.600943714</v>
      </c>
      <c r="M381" s="5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</v>
      </c>
      <c r="S381" s="6">
        <v>5139860.4000000004</v>
      </c>
      <c r="T381" s="6">
        <v>0</v>
      </c>
      <c r="U381" s="6">
        <v>0</v>
      </c>
      <c r="V381" s="7">
        <f t="shared" si="6"/>
        <v>303030275.95475519</v>
      </c>
    </row>
    <row r="382" spans="1:22" x14ac:dyDescent="0.25">
      <c r="A382" s="4" t="s">
        <v>440</v>
      </c>
      <c r="B382" s="4" t="s">
        <v>440</v>
      </c>
      <c r="C382" s="4" t="s">
        <v>693</v>
      </c>
      <c r="D382" s="4" t="s">
        <v>694</v>
      </c>
      <c r="E382" s="15" t="s">
        <v>695</v>
      </c>
      <c r="F382" s="15" t="s">
        <v>769</v>
      </c>
      <c r="G382" s="5">
        <v>81367293.768295377</v>
      </c>
      <c r="H382" s="5">
        <v>0</v>
      </c>
      <c r="I382" s="5">
        <v>0</v>
      </c>
      <c r="J382" s="5">
        <v>3103601.0950226001</v>
      </c>
      <c r="K382" s="5">
        <v>2312525.7647059001</v>
      </c>
      <c r="L382" s="5">
        <v>31528783.935376119</v>
      </c>
      <c r="M382" s="5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</v>
      </c>
      <c r="S382" s="6">
        <v>2250000</v>
      </c>
      <c r="T382" s="6">
        <v>0</v>
      </c>
      <c r="U382" s="6">
        <v>0</v>
      </c>
      <c r="V382" s="7">
        <f t="shared" si="6"/>
        <v>120562204.5634</v>
      </c>
    </row>
    <row r="383" spans="1:22" x14ac:dyDescent="0.25">
      <c r="A383" s="4" t="s">
        <v>440</v>
      </c>
      <c r="B383" s="4" t="s">
        <v>440</v>
      </c>
      <c r="C383" s="4" t="s">
        <v>735</v>
      </c>
      <c r="D383" s="4" t="s">
        <v>736</v>
      </c>
      <c r="E383" s="20">
        <v>133</v>
      </c>
      <c r="F383" s="15" t="s">
        <v>769</v>
      </c>
      <c r="G383" s="5">
        <v>111202361.5286278</v>
      </c>
      <c r="H383" s="5">
        <v>0</v>
      </c>
      <c r="I383" s="5">
        <v>0</v>
      </c>
      <c r="J383" s="5">
        <v>4833687.2036199998</v>
      </c>
      <c r="K383" s="5">
        <v>3430182.4615385002</v>
      </c>
      <c r="L383" s="5">
        <v>59630081.619340397</v>
      </c>
      <c r="M383" s="5">
        <v>0</v>
      </c>
      <c r="N383" s="6">
        <v>0</v>
      </c>
      <c r="O383" s="6">
        <v>-5208852.5139061445</v>
      </c>
      <c r="P383" s="6">
        <v>0</v>
      </c>
      <c r="Q383" s="6">
        <v>0</v>
      </c>
      <c r="R383" s="6">
        <v>0</v>
      </c>
      <c r="S383" s="6">
        <v>2718048.2399999998</v>
      </c>
      <c r="T383" s="6">
        <v>0</v>
      </c>
      <c r="U383" s="6">
        <v>0</v>
      </c>
      <c r="V383" s="7">
        <f t="shared" si="6"/>
        <v>176605508.53922054</v>
      </c>
    </row>
    <row r="384" spans="1:22" x14ac:dyDescent="0.25">
      <c r="A384" s="4" t="s">
        <v>440</v>
      </c>
      <c r="B384" s="4" t="s">
        <v>440</v>
      </c>
      <c r="C384" s="4" t="s">
        <v>735</v>
      </c>
      <c r="D384" s="4" t="s">
        <v>736</v>
      </c>
      <c r="E384" s="20">
        <v>140</v>
      </c>
      <c r="F384" s="15" t="s">
        <v>769</v>
      </c>
      <c r="G384" s="5">
        <v>103114302.8238527</v>
      </c>
      <c r="H384" s="5">
        <v>0</v>
      </c>
      <c r="I384" s="5">
        <v>0</v>
      </c>
      <c r="J384" s="5">
        <v>3975328.8235293999</v>
      </c>
      <c r="K384" s="5">
        <v>2701288.6696833</v>
      </c>
      <c r="L384" s="5">
        <v>50669512.812577546</v>
      </c>
      <c r="M384" s="5">
        <v>0</v>
      </c>
      <c r="N384" s="6">
        <v>0</v>
      </c>
      <c r="O384" s="6">
        <v>0</v>
      </c>
      <c r="P384" s="6">
        <v>0</v>
      </c>
      <c r="Q384" s="6">
        <v>0</v>
      </c>
      <c r="R384" s="6">
        <v>0</v>
      </c>
      <c r="S384" s="6">
        <v>2520299.16</v>
      </c>
      <c r="T384" s="6">
        <v>0</v>
      </c>
      <c r="U384" s="6">
        <v>0</v>
      </c>
      <c r="V384" s="7">
        <f t="shared" si="6"/>
        <v>162980732.28964296</v>
      </c>
    </row>
    <row r="385" spans="1:22" x14ac:dyDescent="0.25">
      <c r="A385" s="4" t="s">
        <v>440</v>
      </c>
      <c r="B385" s="4" t="s">
        <v>440</v>
      </c>
      <c r="C385" s="4" t="s">
        <v>735</v>
      </c>
      <c r="D385" s="4" t="s">
        <v>736</v>
      </c>
      <c r="E385" s="15" t="s">
        <v>516</v>
      </c>
      <c r="F385" s="15" t="s">
        <v>769</v>
      </c>
      <c r="G385" s="5">
        <v>72117080.337394312</v>
      </c>
      <c r="H385" s="5">
        <v>0</v>
      </c>
      <c r="I385" s="5">
        <v>0</v>
      </c>
      <c r="J385" s="5">
        <v>522182.72398190998</v>
      </c>
      <c r="K385" s="5">
        <v>1665309.2579185001</v>
      </c>
      <c r="L385" s="5">
        <v>27150559.269082546</v>
      </c>
      <c r="M385" s="5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1890000</v>
      </c>
      <c r="T385" s="6">
        <v>0</v>
      </c>
      <c r="U385" s="6">
        <v>0</v>
      </c>
      <c r="V385" s="7">
        <f t="shared" si="6"/>
        <v>103345131.58837728</v>
      </c>
    </row>
    <row r="386" spans="1:22" x14ac:dyDescent="0.25">
      <c r="A386" s="4" t="s">
        <v>440</v>
      </c>
      <c r="B386" s="4" t="s">
        <v>440</v>
      </c>
      <c r="C386" s="4" t="s">
        <v>735</v>
      </c>
      <c r="D386" s="4" t="s">
        <v>736</v>
      </c>
      <c r="E386" s="15" t="s">
        <v>737</v>
      </c>
      <c r="F386" s="15" t="s">
        <v>773</v>
      </c>
      <c r="G386" s="5">
        <v>23071351.269651651</v>
      </c>
      <c r="H386" s="5">
        <v>0</v>
      </c>
      <c r="I386" s="5">
        <v>0</v>
      </c>
      <c r="J386" s="5">
        <v>1608168.3660130722</v>
      </c>
      <c r="K386" s="5">
        <v>0</v>
      </c>
      <c r="L386" s="5">
        <v>951744.9091930287</v>
      </c>
      <c r="M386" s="5">
        <v>0</v>
      </c>
      <c r="N386" s="6">
        <v>0</v>
      </c>
      <c r="O386" s="6">
        <v>3650788.4736019671</v>
      </c>
      <c r="P386" s="6">
        <v>0</v>
      </c>
      <c r="Q386" s="6">
        <v>0</v>
      </c>
      <c r="R386" s="6">
        <v>0</v>
      </c>
      <c r="S386" s="6">
        <v>1054094.76</v>
      </c>
      <c r="T386" s="6">
        <v>0</v>
      </c>
      <c r="U386" s="6">
        <v>0</v>
      </c>
      <c r="V386" s="7">
        <f t="shared" si="6"/>
        <v>30336147.77845972</v>
      </c>
    </row>
    <row r="387" spans="1:22" x14ac:dyDescent="0.25">
      <c r="A387" s="4" t="s">
        <v>440</v>
      </c>
      <c r="B387" s="4" t="s">
        <v>440</v>
      </c>
      <c r="C387" s="4" t="s">
        <v>696</v>
      </c>
      <c r="D387" s="4" t="s">
        <v>697</v>
      </c>
      <c r="E387" s="15" t="s">
        <v>698</v>
      </c>
      <c r="F387" s="15" t="s">
        <v>769</v>
      </c>
      <c r="G387" s="5">
        <v>72680444.294262737</v>
      </c>
      <c r="H387" s="5">
        <v>0</v>
      </c>
      <c r="I387" s="5">
        <v>0</v>
      </c>
      <c r="J387" s="5">
        <v>3292696.5972850998</v>
      </c>
      <c r="K387" s="5">
        <v>1618800.2081448</v>
      </c>
      <c r="L387" s="5">
        <v>31855816.582340352</v>
      </c>
      <c r="M387" s="5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1809144.9000000001</v>
      </c>
      <c r="T387" s="6">
        <v>0</v>
      </c>
      <c r="U387" s="6">
        <v>0</v>
      </c>
      <c r="V387" s="7">
        <f t="shared" si="6"/>
        <v>111256902.58203301</v>
      </c>
    </row>
    <row r="388" spans="1:22" x14ac:dyDescent="0.25">
      <c r="A388" s="4" t="s">
        <v>440</v>
      </c>
      <c r="B388" s="4" t="s">
        <v>440</v>
      </c>
      <c r="C388" s="4" t="s">
        <v>699</v>
      </c>
      <c r="D388" s="4" t="s">
        <v>700</v>
      </c>
      <c r="E388" s="15" t="s">
        <v>701</v>
      </c>
      <c r="F388" s="15" t="s">
        <v>769</v>
      </c>
      <c r="G388" s="5">
        <v>88914340.861709446</v>
      </c>
      <c r="H388" s="5">
        <v>0</v>
      </c>
      <c r="I388" s="5">
        <v>0</v>
      </c>
      <c r="J388" s="5">
        <v>2695443.2307691998</v>
      </c>
      <c r="K388" s="5">
        <v>2221675.2126696999</v>
      </c>
      <c r="L388" s="5">
        <v>35187150.436019555</v>
      </c>
      <c r="M388" s="5">
        <v>0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2293743.6</v>
      </c>
      <c r="T388" s="6">
        <v>0</v>
      </c>
      <c r="U388" s="6">
        <v>0</v>
      </c>
      <c r="V388" s="7">
        <f t="shared" si="6"/>
        <v>131312353.3411679</v>
      </c>
    </row>
    <row r="389" spans="1:22" x14ac:dyDescent="0.25">
      <c r="A389" s="4" t="s">
        <v>440</v>
      </c>
      <c r="B389" s="4" t="s">
        <v>440</v>
      </c>
      <c r="C389" s="4" t="s">
        <v>743</v>
      </c>
      <c r="D389" s="4" t="s">
        <v>744</v>
      </c>
      <c r="E389" s="15" t="s">
        <v>745</v>
      </c>
      <c r="F389" s="15" t="s">
        <v>769</v>
      </c>
      <c r="G389" s="5">
        <v>131439351.33129796</v>
      </c>
      <c r="H389" s="5">
        <v>0</v>
      </c>
      <c r="I389" s="5">
        <v>0</v>
      </c>
      <c r="J389" s="5">
        <v>6221409.6289593</v>
      </c>
      <c r="K389" s="5">
        <v>3834596.7149320999</v>
      </c>
      <c r="L389" s="5">
        <v>73480590.447150394</v>
      </c>
      <c r="M389" s="5">
        <v>0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6">
        <v>4166232.3000000003</v>
      </c>
      <c r="T389" s="6">
        <v>0</v>
      </c>
      <c r="U389" s="6">
        <v>0</v>
      </c>
      <c r="V389" s="7">
        <f t="shared" si="6"/>
        <v>219142180.4223398</v>
      </c>
    </row>
    <row r="390" spans="1:22" x14ac:dyDescent="0.25">
      <c r="A390" s="4" t="s">
        <v>440</v>
      </c>
      <c r="B390" s="4" t="s">
        <v>440</v>
      </c>
      <c r="C390" s="4" t="s">
        <v>702</v>
      </c>
      <c r="D390" s="4" t="s">
        <v>703</v>
      </c>
      <c r="E390" s="15" t="s">
        <v>704</v>
      </c>
      <c r="F390" s="15" t="s">
        <v>769</v>
      </c>
      <c r="G390" s="5">
        <v>137454852.66947424</v>
      </c>
      <c r="H390" s="5">
        <v>0</v>
      </c>
      <c r="I390" s="5">
        <v>0</v>
      </c>
      <c r="J390" s="5">
        <v>5620765.9457013998</v>
      </c>
      <c r="K390" s="5">
        <v>4244331.2398189995</v>
      </c>
      <c r="L390" s="5">
        <v>70098062.616531044</v>
      </c>
      <c r="M390" s="5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6">
        <v>3531972.0600000005</v>
      </c>
      <c r="T390" s="6">
        <v>0</v>
      </c>
      <c r="U390" s="6">
        <v>0</v>
      </c>
      <c r="V390" s="7">
        <f t="shared" si="6"/>
        <v>220949984.53152567</v>
      </c>
    </row>
    <row r="391" spans="1:22" x14ac:dyDescent="0.25">
      <c r="A391" s="4" t="s">
        <v>440</v>
      </c>
      <c r="B391" s="4" t="s">
        <v>440</v>
      </c>
      <c r="C391" s="4" t="s">
        <v>388</v>
      </c>
      <c r="D391" s="4" t="s">
        <v>389</v>
      </c>
      <c r="E391" s="15" t="s">
        <v>705</v>
      </c>
      <c r="F391" s="15" t="s">
        <v>769</v>
      </c>
      <c r="G391" s="5">
        <v>139404016.75546426</v>
      </c>
      <c r="H391" s="5">
        <v>0</v>
      </c>
      <c r="I391" s="5">
        <v>0</v>
      </c>
      <c r="J391" s="5">
        <v>6958326.6334841</v>
      </c>
      <c r="K391" s="5">
        <v>4798210.8687782995</v>
      </c>
      <c r="L391" s="5">
        <v>79282813.708912879</v>
      </c>
      <c r="M391" s="5">
        <v>0</v>
      </c>
      <c r="N391" s="6">
        <v>0</v>
      </c>
      <c r="O391" s="6">
        <v>-24131303.996239711</v>
      </c>
      <c r="P391" s="6">
        <v>0</v>
      </c>
      <c r="Q391" s="6">
        <v>0</v>
      </c>
      <c r="R391" s="6">
        <v>0</v>
      </c>
      <c r="S391" s="6">
        <v>3333600</v>
      </c>
      <c r="T391" s="6">
        <v>0</v>
      </c>
      <c r="U391" s="6">
        <v>0</v>
      </c>
      <c r="V391" s="7">
        <f t="shared" si="6"/>
        <v>209645663.9703998</v>
      </c>
    </row>
    <row r="392" spans="1:22" x14ac:dyDescent="0.25">
      <c r="A392" s="4" t="s">
        <v>440</v>
      </c>
      <c r="B392" s="4" t="s">
        <v>440</v>
      </c>
      <c r="C392" s="4" t="s">
        <v>388</v>
      </c>
      <c r="D392" s="4" t="s">
        <v>389</v>
      </c>
      <c r="E392" s="15" t="s">
        <v>706</v>
      </c>
      <c r="F392" s="15" t="s">
        <v>773</v>
      </c>
      <c r="G392" s="5">
        <v>97011472.089461803</v>
      </c>
      <c r="H392" s="5">
        <v>0</v>
      </c>
      <c r="I392" s="5">
        <v>0</v>
      </c>
      <c r="J392" s="5">
        <v>33230974.914027162</v>
      </c>
      <c r="K392" s="5">
        <v>0</v>
      </c>
      <c r="L392" s="5">
        <v>15843632.473727696</v>
      </c>
      <c r="M392" s="5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6">
        <v>5171791.5</v>
      </c>
      <c r="T392" s="6">
        <v>0</v>
      </c>
      <c r="U392" s="6">
        <v>0</v>
      </c>
      <c r="V392" s="7">
        <f t="shared" si="6"/>
        <v>151257870.97721666</v>
      </c>
    </row>
    <row r="393" spans="1:22" x14ac:dyDescent="0.25">
      <c r="A393" s="4" t="s">
        <v>440</v>
      </c>
      <c r="B393" s="4" t="s">
        <v>440</v>
      </c>
      <c r="C393" s="4" t="s">
        <v>388</v>
      </c>
      <c r="D393" s="4" t="s">
        <v>389</v>
      </c>
      <c r="E393" s="15" t="s">
        <v>707</v>
      </c>
      <c r="F393" s="15" t="s">
        <v>773</v>
      </c>
      <c r="G393" s="5">
        <v>7212589.7643331354</v>
      </c>
      <c r="H393" s="5">
        <v>0</v>
      </c>
      <c r="I393" s="5">
        <v>0</v>
      </c>
      <c r="J393" s="5">
        <v>1065201.829059829</v>
      </c>
      <c r="K393" s="5">
        <v>0</v>
      </c>
      <c r="L393" s="5">
        <v>472371.94317511388</v>
      </c>
      <c r="M393" s="5">
        <v>0</v>
      </c>
      <c r="N393" s="6">
        <v>0</v>
      </c>
      <c r="O393" s="6">
        <v>-497205.31795529381</v>
      </c>
      <c r="P393" s="6">
        <v>0</v>
      </c>
      <c r="Q393" s="6">
        <v>0</v>
      </c>
      <c r="R393" s="6">
        <v>0</v>
      </c>
      <c r="S393" s="6">
        <v>149987.88</v>
      </c>
      <c r="T393" s="6">
        <v>0</v>
      </c>
      <c r="U393" s="6">
        <v>0</v>
      </c>
      <c r="V393" s="7">
        <f t="shared" si="6"/>
        <v>8402946.0986127853</v>
      </c>
    </row>
    <row r="394" spans="1:22" x14ac:dyDescent="0.25">
      <c r="A394" s="4" t="s">
        <v>440</v>
      </c>
      <c r="B394" s="4" t="s">
        <v>440</v>
      </c>
      <c r="C394" s="4" t="s">
        <v>708</v>
      </c>
      <c r="D394" s="4" t="s">
        <v>709</v>
      </c>
      <c r="E394" s="15" t="s">
        <v>710</v>
      </c>
      <c r="F394" s="15" t="s">
        <v>769</v>
      </c>
      <c r="G394" s="5">
        <v>147716489.87345397</v>
      </c>
      <c r="H394" s="5">
        <v>0</v>
      </c>
      <c r="I394" s="5">
        <v>0</v>
      </c>
      <c r="J394" s="5">
        <v>8789052.7963801008</v>
      </c>
      <c r="K394" s="5">
        <v>6249394.1628959002</v>
      </c>
      <c r="L394" s="5">
        <v>99051588.489925399</v>
      </c>
      <c r="M394" s="5">
        <v>0</v>
      </c>
      <c r="N394" s="6">
        <v>0</v>
      </c>
      <c r="O394" s="6">
        <v>11608847.7346434</v>
      </c>
      <c r="P394" s="6">
        <v>0</v>
      </c>
      <c r="Q394" s="6">
        <v>0</v>
      </c>
      <c r="R394" s="6">
        <v>0</v>
      </c>
      <c r="S394" s="6">
        <v>5469273.9000000004</v>
      </c>
      <c r="T394" s="6">
        <v>0</v>
      </c>
      <c r="U394" s="6">
        <v>0</v>
      </c>
      <c r="V394" s="7">
        <f t="shared" si="6"/>
        <v>278884646.95729876</v>
      </c>
    </row>
    <row r="395" spans="1:22" x14ac:dyDescent="0.25">
      <c r="A395" s="4" t="s">
        <v>440</v>
      </c>
      <c r="B395" s="4" t="s">
        <v>440</v>
      </c>
      <c r="C395" s="4" t="s">
        <v>711</v>
      </c>
      <c r="D395" s="4" t="s">
        <v>712</v>
      </c>
      <c r="E395" s="15" t="s">
        <v>713</v>
      </c>
      <c r="F395" s="15" t="s">
        <v>769</v>
      </c>
      <c r="G395" s="5">
        <v>159524880.68568486</v>
      </c>
      <c r="H395" s="5">
        <v>0</v>
      </c>
      <c r="I395" s="5">
        <v>0</v>
      </c>
      <c r="J395" s="5">
        <v>9131621.5927601997</v>
      </c>
      <c r="K395" s="5">
        <v>5316060.7058822997</v>
      </c>
      <c r="L395" s="5">
        <v>91192843.653240338</v>
      </c>
      <c r="M395" s="5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  <c r="S395" s="6">
        <v>5229602.1000000006</v>
      </c>
      <c r="T395" s="6">
        <v>0</v>
      </c>
      <c r="U395" s="6">
        <v>0</v>
      </c>
      <c r="V395" s="7">
        <f t="shared" si="6"/>
        <v>270395008.73756772</v>
      </c>
    </row>
    <row r="396" spans="1:22" x14ac:dyDescent="0.25">
      <c r="A396" s="4" t="s">
        <v>440</v>
      </c>
      <c r="B396" s="4" t="s">
        <v>440</v>
      </c>
      <c r="C396" s="4" t="s">
        <v>711</v>
      </c>
      <c r="D396" s="4" t="s">
        <v>712</v>
      </c>
      <c r="E396" s="15" t="s">
        <v>714</v>
      </c>
      <c r="F396" s="15" t="s">
        <v>769</v>
      </c>
      <c r="G396" s="5">
        <v>395368982.91463411</v>
      </c>
      <c r="H396" s="5">
        <v>0</v>
      </c>
      <c r="I396" s="5">
        <v>0</v>
      </c>
      <c r="J396" s="5">
        <v>19927513.565611001</v>
      </c>
      <c r="K396" s="5">
        <v>21635748.995475002</v>
      </c>
      <c r="L396" s="5">
        <v>213366419.29441625</v>
      </c>
      <c r="M396" s="5">
        <v>0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  <c r="S396" s="6">
        <v>13134465.9</v>
      </c>
      <c r="T396" s="6">
        <v>0</v>
      </c>
      <c r="U396" s="6">
        <v>0</v>
      </c>
      <c r="V396" s="7">
        <f t="shared" si="6"/>
        <v>663433130.67013633</v>
      </c>
    </row>
    <row r="397" spans="1:22" x14ac:dyDescent="0.25">
      <c r="A397" s="4" t="s">
        <v>440</v>
      </c>
      <c r="B397" s="4" t="s">
        <v>440</v>
      </c>
      <c r="C397" s="4" t="s">
        <v>711</v>
      </c>
      <c r="D397" s="4" t="s">
        <v>712</v>
      </c>
      <c r="E397" s="15" t="s">
        <v>715</v>
      </c>
      <c r="F397" s="15" t="s">
        <v>771</v>
      </c>
      <c r="G397" s="5">
        <v>89845329.177802235</v>
      </c>
      <c r="H397" s="5">
        <v>22806348.016318098</v>
      </c>
      <c r="I397" s="5">
        <v>0</v>
      </c>
      <c r="J397" s="5">
        <v>5594093.9185520001</v>
      </c>
      <c r="K397" s="5">
        <v>4996143.4751131004</v>
      </c>
      <c r="L397" s="5">
        <v>0</v>
      </c>
      <c r="M397" s="5">
        <v>58367187.265971713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  <c r="S397" s="6">
        <v>0</v>
      </c>
      <c r="T397" s="6">
        <v>3212388</v>
      </c>
      <c r="U397" s="6">
        <v>0</v>
      </c>
      <c r="V397" s="7">
        <f t="shared" si="6"/>
        <v>184821489.85375714</v>
      </c>
    </row>
    <row r="398" spans="1:22" x14ac:dyDescent="0.25">
      <c r="A398" s="4" t="s">
        <v>440</v>
      </c>
      <c r="B398" s="4" t="s">
        <v>440</v>
      </c>
      <c r="C398" s="4" t="s">
        <v>18</v>
      </c>
      <c r="D398" s="4" t="s">
        <v>19</v>
      </c>
      <c r="E398" s="15" t="s">
        <v>716</v>
      </c>
      <c r="F398" s="15" t="s">
        <v>771</v>
      </c>
      <c r="G398" s="5">
        <v>78351772.137648776</v>
      </c>
      <c r="H398" s="5">
        <v>19888822.261758279</v>
      </c>
      <c r="I398" s="5">
        <v>0</v>
      </c>
      <c r="J398" s="5">
        <v>3079829.2036199002</v>
      </c>
      <c r="K398" s="5">
        <v>2121236.9683257998</v>
      </c>
      <c r="L398" s="5">
        <v>0</v>
      </c>
      <c r="M398" s="5">
        <v>41053741.373210303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  <c r="S398" s="6">
        <v>0</v>
      </c>
      <c r="T398" s="6">
        <v>2431198.62</v>
      </c>
      <c r="U398" s="6">
        <v>0</v>
      </c>
      <c r="V398" s="7">
        <f t="shared" si="6"/>
        <v>146926600.56456307</v>
      </c>
    </row>
    <row r="399" spans="1:22" x14ac:dyDescent="0.25">
      <c r="A399" s="4" t="s">
        <v>440</v>
      </c>
      <c r="B399" s="4" t="s">
        <v>440</v>
      </c>
      <c r="C399" s="4" t="s">
        <v>18</v>
      </c>
      <c r="D399" s="4" t="s">
        <v>19</v>
      </c>
      <c r="E399" s="15" t="s">
        <v>717</v>
      </c>
      <c r="F399" s="15" t="s">
        <v>771</v>
      </c>
      <c r="G399" s="5">
        <v>77807079.814229429</v>
      </c>
      <c r="H399" s="5">
        <v>19750557.503830407</v>
      </c>
      <c r="I399" s="5">
        <v>0</v>
      </c>
      <c r="J399" s="5">
        <v>3680999.4298641998</v>
      </c>
      <c r="K399" s="5">
        <v>2358749.1945700999</v>
      </c>
      <c r="L399" s="5">
        <v>0</v>
      </c>
      <c r="M399" s="5">
        <v>40551824.65219792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  <c r="S399" s="6">
        <v>0</v>
      </c>
      <c r="T399" s="6">
        <v>2532939.48</v>
      </c>
      <c r="U399" s="6">
        <v>0</v>
      </c>
      <c r="V399" s="7">
        <f t="shared" si="6"/>
        <v>146682150.07469204</v>
      </c>
    </row>
    <row r="400" spans="1:22" x14ac:dyDescent="0.25">
      <c r="A400" s="4" t="s">
        <v>440</v>
      </c>
      <c r="B400" s="4" t="s">
        <v>440</v>
      </c>
      <c r="C400" s="4" t="s">
        <v>18</v>
      </c>
      <c r="D400" s="4" t="s">
        <v>19</v>
      </c>
      <c r="E400" s="15" t="s">
        <v>718</v>
      </c>
      <c r="F400" s="15" t="s">
        <v>769</v>
      </c>
      <c r="G400" s="5">
        <v>138832992.52160883</v>
      </c>
      <c r="H400" s="5">
        <v>0</v>
      </c>
      <c r="I400" s="5">
        <v>0</v>
      </c>
      <c r="J400" s="5">
        <v>6365408.7058822997</v>
      </c>
      <c r="K400" s="5">
        <v>4377092.7330317004</v>
      </c>
      <c r="L400" s="5">
        <v>62396717.096561499</v>
      </c>
      <c r="M400" s="5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  <c r="S400" s="6">
        <v>4112527.8599999994</v>
      </c>
      <c r="T400" s="6">
        <v>0</v>
      </c>
      <c r="U400" s="6">
        <v>0</v>
      </c>
      <c r="V400" s="7">
        <f t="shared" si="6"/>
        <v>216084738.91708434</v>
      </c>
    </row>
    <row r="401" spans="1:28" x14ac:dyDescent="0.25">
      <c r="A401" s="4" t="s">
        <v>440</v>
      </c>
      <c r="B401" s="4" t="s">
        <v>440</v>
      </c>
      <c r="C401" s="4" t="s">
        <v>719</v>
      </c>
      <c r="D401" s="4" t="s">
        <v>720</v>
      </c>
      <c r="E401" s="15" t="s">
        <v>721</v>
      </c>
      <c r="F401" s="15" t="s">
        <v>771</v>
      </c>
      <c r="G401" s="5">
        <v>84158402.11767599</v>
      </c>
      <c r="H401" s="5">
        <v>21362777.840065688</v>
      </c>
      <c r="I401" s="5">
        <v>0</v>
      </c>
      <c r="J401" s="5">
        <v>5533907.4479638003</v>
      </c>
      <c r="K401" s="5">
        <v>4638528.0633484004</v>
      </c>
      <c r="L401" s="5">
        <v>0</v>
      </c>
      <c r="M401" s="5">
        <v>70298156.447005168</v>
      </c>
      <c r="N401" s="6">
        <v>0</v>
      </c>
      <c r="O401" s="6">
        <v>0</v>
      </c>
      <c r="P401" s="6">
        <v>471403.50694036484</v>
      </c>
      <c r="Q401" s="6">
        <v>0</v>
      </c>
      <c r="R401" s="6">
        <v>0</v>
      </c>
      <c r="S401" s="6">
        <v>0</v>
      </c>
      <c r="T401" s="6">
        <v>4012643.7</v>
      </c>
      <c r="U401" s="6">
        <v>0</v>
      </c>
      <c r="V401" s="7">
        <f t="shared" si="6"/>
        <v>190475819.1229994</v>
      </c>
    </row>
    <row r="402" spans="1:28" x14ac:dyDescent="0.25">
      <c r="A402" s="4" t="s">
        <v>440</v>
      </c>
      <c r="B402" s="4" t="s">
        <v>440</v>
      </c>
      <c r="C402" s="4" t="s">
        <v>719</v>
      </c>
      <c r="D402" s="4" t="s">
        <v>720</v>
      </c>
      <c r="E402" s="15" t="s">
        <v>722</v>
      </c>
      <c r="F402" s="15" t="s">
        <v>769</v>
      </c>
      <c r="G402" s="5">
        <v>122568384.91840497</v>
      </c>
      <c r="H402" s="5">
        <v>0</v>
      </c>
      <c r="I402" s="5">
        <v>0</v>
      </c>
      <c r="J402" s="5">
        <v>4698419.8461539</v>
      </c>
      <c r="K402" s="5">
        <v>3018630.7149320999</v>
      </c>
      <c r="L402" s="5">
        <v>51396759.806526512</v>
      </c>
      <c r="M402" s="5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  <c r="S402" s="6">
        <v>3378708</v>
      </c>
      <c r="T402" s="6">
        <v>0</v>
      </c>
      <c r="U402" s="6">
        <v>0</v>
      </c>
      <c r="V402" s="7">
        <f t="shared" ref="V402:V404" si="7">+SUM(G402:U402)</f>
        <v>185060903.28601748</v>
      </c>
    </row>
    <row r="403" spans="1:28" x14ac:dyDescent="0.25">
      <c r="A403" s="4" t="s">
        <v>440</v>
      </c>
      <c r="B403" s="4" t="s">
        <v>440</v>
      </c>
      <c r="C403" s="4" t="s">
        <v>719</v>
      </c>
      <c r="D403" s="4" t="s">
        <v>720</v>
      </c>
      <c r="E403" s="15" t="s">
        <v>723</v>
      </c>
      <c r="F403" s="15" t="s">
        <v>771</v>
      </c>
      <c r="G403" s="5">
        <v>93071055.051741123</v>
      </c>
      <c r="H403" s="5">
        <v>23625166.618904598</v>
      </c>
      <c r="I403" s="5">
        <v>0</v>
      </c>
      <c r="J403" s="5">
        <v>4459488.0723981</v>
      </c>
      <c r="K403" s="5">
        <v>2548434.5158370999</v>
      </c>
      <c r="L403" s="5">
        <v>0</v>
      </c>
      <c r="M403" s="5">
        <v>54130347.373621047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  <c r="S403" s="6">
        <v>0</v>
      </c>
      <c r="T403" s="6">
        <v>3504969.9</v>
      </c>
      <c r="U403" s="6">
        <v>0</v>
      </c>
      <c r="V403" s="7">
        <f t="shared" si="7"/>
        <v>181339461.53250197</v>
      </c>
    </row>
    <row r="404" spans="1:28" x14ac:dyDescent="0.25">
      <c r="A404" s="4" t="s">
        <v>440</v>
      </c>
      <c r="B404" s="4" t="s">
        <v>440</v>
      </c>
      <c r="C404" s="4" t="s">
        <v>719</v>
      </c>
      <c r="D404" s="4" t="s">
        <v>720</v>
      </c>
      <c r="E404" s="15" t="s">
        <v>724</v>
      </c>
      <c r="F404" s="15" t="s">
        <v>771</v>
      </c>
      <c r="G404" s="5">
        <v>69060349.700209081</v>
      </c>
      <c r="H404" s="5">
        <v>17530286.591467358</v>
      </c>
      <c r="I404" s="5">
        <v>0</v>
      </c>
      <c r="J404" s="5">
        <v>2682445.7647059001</v>
      </c>
      <c r="K404" s="5">
        <v>1823367.3574661</v>
      </c>
      <c r="L404" s="5">
        <v>0</v>
      </c>
      <c r="M404" s="5">
        <v>30396868.369764607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  <c r="S404" s="6">
        <v>0</v>
      </c>
      <c r="T404" s="6">
        <v>2155749.66</v>
      </c>
      <c r="U404" s="6">
        <v>0</v>
      </c>
      <c r="V404" s="7">
        <f t="shared" si="7"/>
        <v>123649067.44361304</v>
      </c>
    </row>
    <row r="405" spans="1:28" x14ac:dyDescent="0.25">
      <c r="A405" s="8"/>
      <c r="B405" s="8"/>
      <c r="C405" s="8"/>
      <c r="D405" s="8"/>
      <c r="E405" s="8"/>
      <c r="F405" s="8"/>
      <c r="G405" s="10">
        <f t="shared" ref="G405:V405" si="8">+SUBTOTAL(9,G8:G404)</f>
        <v>19056640962.37323</v>
      </c>
      <c r="H405" s="10">
        <f t="shared" si="8"/>
        <v>701985978.90691447</v>
      </c>
      <c r="I405" s="10">
        <f t="shared" si="8"/>
        <v>16425781233.681847</v>
      </c>
      <c r="J405" s="10">
        <f t="shared" si="8"/>
        <v>2383258587.0749111</v>
      </c>
      <c r="K405" s="10">
        <f t="shared" si="8"/>
        <v>1257901647.972852</v>
      </c>
      <c r="L405" s="10">
        <f t="shared" si="8"/>
        <v>8608384614.2246151</v>
      </c>
      <c r="M405" s="10">
        <f t="shared" si="8"/>
        <v>1813563536.4378908</v>
      </c>
      <c r="N405" s="10">
        <f t="shared" si="8"/>
        <v>9113895461.4557552</v>
      </c>
      <c r="O405" s="10">
        <f t="shared" si="8"/>
        <v>-46308951.745421566</v>
      </c>
      <c r="P405" s="10">
        <f t="shared" si="8"/>
        <v>-7363833.804805221</v>
      </c>
      <c r="Q405" s="10">
        <f t="shared" si="8"/>
        <v>-204230642.92151177</v>
      </c>
      <c r="R405" s="10">
        <f t="shared" si="8"/>
        <v>114122570.09600002</v>
      </c>
      <c r="S405" s="10">
        <f t="shared" si="8"/>
        <v>499719700.61999989</v>
      </c>
      <c r="T405" s="10">
        <f t="shared" si="8"/>
        <v>91814318.460000023</v>
      </c>
      <c r="U405" s="10">
        <f t="shared" si="8"/>
        <v>420975879.66000009</v>
      </c>
      <c r="V405" s="10">
        <f t="shared" si="8"/>
        <v>60230141062.492294</v>
      </c>
    </row>
    <row r="406" spans="1:28" x14ac:dyDescent="0.25">
      <c r="S406" s="21"/>
      <c r="V406" s="17"/>
    </row>
    <row r="407" spans="1:28" x14ac:dyDescent="0.25">
      <c r="K407" s="17"/>
      <c r="L407" s="18"/>
      <c r="M407" s="17"/>
      <c r="N407" s="17"/>
      <c r="O407" s="18"/>
      <c r="U407" s="16"/>
      <c r="V407" s="18"/>
    </row>
    <row r="408" spans="1:28" x14ac:dyDescent="0.25">
      <c r="H408" s="17"/>
      <c r="L408" s="17"/>
      <c r="M408" s="18"/>
      <c r="N408" s="17"/>
      <c r="O408" s="17"/>
      <c r="U408" s="17"/>
      <c r="V408" s="17"/>
      <c r="AB408" s="17"/>
    </row>
    <row r="409" spans="1:28" x14ac:dyDescent="0.25">
      <c r="H409" s="18"/>
      <c r="N409" s="17"/>
      <c r="U409" s="17"/>
      <c r="V409" s="17"/>
    </row>
    <row r="410" spans="1:28" x14ac:dyDescent="0.25">
      <c r="H410" s="18"/>
      <c r="V410" s="17"/>
      <c r="AB410" s="17"/>
    </row>
    <row r="411" spans="1:28" x14ac:dyDescent="0.25">
      <c r="H411" s="18"/>
    </row>
  </sheetData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Junio</vt:lpstr>
      <vt:lpstr>Junio!Área_de_impresión</vt:lpstr>
      <vt:lpstr>Junio!Títulos_a_imprimir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2023-05-29T19:00:06Z</cp:lastPrinted>
  <dcterms:created xsi:type="dcterms:W3CDTF">2017-03-31T14:53:56Z</dcterms:created>
  <dcterms:modified xsi:type="dcterms:W3CDTF">2024-01-04T19:52:52Z</dcterms:modified>
</cp:coreProperties>
</file>